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3877F324-F8E7-4502-9825-11E2D80C15CC}" xr6:coauthVersionLast="47" xr6:coauthVersionMax="47" xr10:uidLastSave="{00000000-0000-0000-0000-000000000000}"/>
  <bookViews>
    <workbookView xWindow="13230" yWindow="-16425" windowWidth="29040" windowHeight="15840" tabRatio="860" firstSheet="1" activeTab="9"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 name="B⓸_CF組替予算仕訳" sheetId="21" r:id="rId9"/>
    <sheet name="B⑤予算FS" sheetId="22" r:id="rId10"/>
  </sheets>
  <externalReferences>
    <externalReference r:id="rId11"/>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B③_予算元帳計上!$B$1:$U$188</definedName>
    <definedName name="_xlnm.Print_Area" localSheetId="8">B⓸_CF組替予算仕訳!$B$1:$U$94</definedName>
    <definedName name="_xlnm.Print_Area" localSheetId="9">B⑤予算FS!$B$1:$U$78</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 name="_xlnm.Print_Titles" localSheetId="8">B⓸_CF組替予算仕訳!$14:$16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32" i="22" l="1"/>
  <c r="P187" i="20"/>
  <c r="P34" i="22" s="1"/>
  <c r="G30" i="22"/>
  <c r="G28" i="22"/>
  <c r="G26" i="22"/>
  <c r="G34" i="22" s="1"/>
  <c r="G38" i="22" s="1"/>
  <c r="G24" i="22"/>
  <c r="G41" i="22" s="1"/>
  <c r="P36" i="22" l="1"/>
  <c r="G20" i="22"/>
  <c r="G18" i="22"/>
  <c r="G22" i="22" l="1"/>
  <c r="R90" i="21"/>
  <c r="G75" i="22" s="1"/>
  <c r="U162" i="20"/>
  <c r="R87" i="21" s="1"/>
  <c r="I28" i="21"/>
  <c r="R28" i="21" s="1"/>
  <c r="I30" i="21" s="1"/>
  <c r="R30" i="21" s="1"/>
  <c r="G50" i="22" s="1"/>
  <c r="R24" i="21"/>
  <c r="R22" i="21"/>
  <c r="R20" i="21"/>
  <c r="R33" i="21" s="1"/>
  <c r="I20" i="21"/>
  <c r="I33" i="21" s="1"/>
  <c r="B2" i="16"/>
  <c r="B2" i="18" s="1"/>
  <c r="B2" i="19" s="1"/>
  <c r="B2" i="20" s="1"/>
  <c r="B2" i="22" l="1"/>
  <c r="B2" i="21"/>
  <c r="R93" i="21"/>
  <c r="I45" i="21"/>
  <c r="C7" i="20"/>
  <c r="B7" i="20"/>
  <c r="G7" i="20"/>
  <c r="F7" i="20"/>
  <c r="P162" i="20"/>
  <c r="P149" i="20"/>
  <c r="P138" i="20"/>
  <c r="P136" i="20"/>
  <c r="P125" i="20"/>
  <c r="U125" i="20" s="1"/>
  <c r="I78" i="21" s="1"/>
  <c r="I81" i="21" s="1"/>
  <c r="P114" i="20"/>
  <c r="P103" i="20"/>
  <c r="P77" i="20"/>
  <c r="P88" i="20"/>
  <c r="P90" i="20" s="1"/>
  <c r="P92" i="20" s="1"/>
  <c r="P75" i="20"/>
  <c r="P64" i="20"/>
  <c r="S53" i="20"/>
  <c r="P53" i="20"/>
  <c r="P43" i="20"/>
  <c r="P32" i="20"/>
  <c r="B3" i="20"/>
  <c r="P22" i="20"/>
  <c r="P28" i="22" l="1"/>
  <c r="U92" i="20"/>
  <c r="I54" i="21" s="1"/>
  <c r="P151" i="20"/>
  <c r="P26" i="22"/>
  <c r="U149" i="20"/>
  <c r="P164" i="20"/>
  <c r="P166" i="20" s="1"/>
  <c r="P168" i="20" s="1"/>
  <c r="P18" i="22"/>
  <c r="P22" i="22" s="1"/>
  <c r="I90" i="21"/>
  <c r="P24" i="22"/>
  <c r="P30" i="22" s="1"/>
  <c r="P38" i="22" s="1"/>
  <c r="U136" i="20"/>
  <c r="I66" i="21" s="1"/>
  <c r="P20" i="22"/>
  <c r="U75" i="20"/>
  <c r="R39" i="21" s="1"/>
  <c r="R78" i="21"/>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T43" i="18"/>
  <c r="T24" i="18"/>
  <c r="S93" i="18"/>
  <c r="R93" i="18"/>
  <c r="R65" i="18" s="1"/>
  <c r="Q93" i="18"/>
  <c r="P93" i="18"/>
  <c r="P65" i="18" s="1"/>
  <c r="P69" i="18" s="1"/>
  <c r="O93" i="18"/>
  <c r="N93" i="18"/>
  <c r="N65" i="18" s="1"/>
  <c r="S91" i="18"/>
  <c r="S63" i="18" s="1"/>
  <c r="S67" i="18" s="1"/>
  <c r="S95" i="18" s="1"/>
  <c r="R91" i="18"/>
  <c r="Q91" i="18"/>
  <c r="P91" i="18"/>
  <c r="P63" i="18" s="1"/>
  <c r="O91" i="18"/>
  <c r="N91" i="18"/>
  <c r="N63" i="18" s="1"/>
  <c r="N67" i="18" s="1"/>
  <c r="N75" i="18" s="1"/>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O65" i="18" l="1"/>
  <c r="O63" i="18"/>
  <c r="Q65" i="18"/>
  <c r="Q69" i="18" s="1"/>
  <c r="R81" i="21"/>
  <c r="G56" i="22"/>
  <c r="U49" i="18"/>
  <c r="Q63" i="18"/>
  <c r="Q67" i="18" s="1"/>
  <c r="R42" i="21"/>
  <c r="G52" i="22" s="1"/>
  <c r="R45" i="21"/>
  <c r="O69" i="18"/>
  <c r="O77" i="18" s="1"/>
  <c r="R63" i="18"/>
  <c r="R67" i="18" s="1"/>
  <c r="I93" i="21"/>
  <c r="G77" i="22"/>
  <c r="I69" i="21"/>
  <c r="R66" i="21"/>
  <c r="I57" i="21"/>
  <c r="R54" i="21"/>
  <c r="P67" i="18"/>
  <c r="P75" i="18" s="1"/>
  <c r="R69" i="18"/>
  <c r="R77" i="18" s="1"/>
  <c r="O67" i="18"/>
  <c r="T93" i="18"/>
  <c r="P59" i="18"/>
  <c r="R61" i="18"/>
  <c r="U89" i="18"/>
  <c r="T91" i="18"/>
  <c r="R59" i="18"/>
  <c r="U34" i="18"/>
  <c r="N59" i="18"/>
  <c r="P61" i="18"/>
  <c r="T36" i="18"/>
  <c r="O59" i="18"/>
  <c r="Q61" i="18"/>
  <c r="U30" i="18"/>
  <c r="U81" i="18"/>
  <c r="U53" i="18"/>
  <c r="S59" i="18"/>
  <c r="N61" i="18"/>
  <c r="O61" i="18"/>
  <c r="Q59" i="18"/>
  <c r="S38" i="18"/>
  <c r="T26" i="18"/>
  <c r="T38" i="18" s="1"/>
  <c r="U93" i="18"/>
  <c r="N69" i="18"/>
  <c r="T69" i="18" s="1"/>
  <c r="S97" i="18"/>
  <c r="S101" i="18" s="1"/>
  <c r="T55" i="18"/>
  <c r="S57" i="18"/>
  <c r="T45" i="18"/>
  <c r="T57" i="18" s="1"/>
  <c r="O97" i="18"/>
  <c r="O101" i="18" s="1"/>
  <c r="O75" i="18"/>
  <c r="O95" i="18"/>
  <c r="Q77" i="18"/>
  <c r="Q97" i="18"/>
  <c r="P77" i="18"/>
  <c r="P97" i="18"/>
  <c r="P101" i="18" s="1"/>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N42" i="16" s="1"/>
  <c r="M30" i="16"/>
  <c r="R28" i="16"/>
  <c r="Q28" i="16"/>
  <c r="P28" i="16"/>
  <c r="O28" i="16"/>
  <c r="N28" i="16"/>
  <c r="M28" i="16"/>
  <c r="M40" i="16" s="1"/>
  <c r="B9" i="16"/>
  <c r="G3" i="16"/>
  <c r="R95" i="18" l="1"/>
  <c r="R75" i="18"/>
  <c r="R99" i="18" s="1"/>
  <c r="Q75" i="18"/>
  <c r="Q95" i="18"/>
  <c r="Q99" i="18" s="1"/>
  <c r="T67" i="18"/>
  <c r="O99" i="18"/>
  <c r="U57" i="18"/>
  <c r="G58" i="22"/>
  <c r="R57" i="21"/>
  <c r="R69" i="21"/>
  <c r="G54" i="22"/>
  <c r="G60" i="22" s="1"/>
  <c r="G66" i="22" s="1"/>
  <c r="G72" i="22" s="1"/>
  <c r="Q101" i="18"/>
  <c r="R97" i="18"/>
  <c r="R101" i="18" s="1"/>
  <c r="S61" i="18"/>
  <c r="S65" i="18"/>
  <c r="P95" i="18"/>
  <c r="P99" i="18" s="1"/>
  <c r="T75" i="18"/>
  <c r="U38" i="18"/>
  <c r="N77" i="18"/>
  <c r="T77" i="18" s="1"/>
  <c r="U77" i="18" s="1"/>
  <c r="N97" i="18"/>
  <c r="U69" i="18"/>
  <c r="T95" i="18"/>
  <c r="T99" i="18" s="1"/>
  <c r="P42" i="16"/>
  <c r="P40" i="16"/>
  <c r="S36" i="16"/>
  <c r="T38" i="16" s="1"/>
  <c r="R42" i="16"/>
  <c r="Q40" i="16"/>
  <c r="S38" i="16"/>
  <c r="R40" i="16"/>
  <c r="M42" i="16"/>
  <c r="S34" i="16"/>
  <c r="S28" i="16"/>
  <c r="O42" i="16"/>
  <c r="O40" i="16"/>
  <c r="Q42" i="16"/>
  <c r="N40" i="16"/>
  <c r="S30" i="16"/>
  <c r="T30" i="16"/>
  <c r="S32" i="16"/>
  <c r="T97" i="18" l="1"/>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S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M88" i="6" l="1"/>
  <c r="N46" i="16"/>
  <c r="N50" i="16" s="1"/>
  <c r="S66" i="6"/>
  <c r="M44" i="16"/>
  <c r="M48" i="16"/>
  <c r="S24" i="16"/>
  <c r="P46" i="16"/>
  <c r="S46" i="16" s="1"/>
  <c r="S50" i="16" s="1"/>
  <c r="N44" i="16"/>
  <c r="N48" i="16" s="1"/>
  <c r="S64" i="6"/>
  <c r="T58" i="6"/>
  <c r="P50" i="16" l="1"/>
  <c r="T66" i="6"/>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<sst xmlns="http://schemas.openxmlformats.org/spreadsheetml/2006/main" count="1906" uniqueCount="378">
  <si>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</si>
  <si>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</si>
  <si>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</si>
  <si>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</si>
  <si>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</si>
  <si>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</si>
  <si>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</si>
  <si>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</si>
  <si>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</si>
  <si>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</si>
  <si>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</si>
  <si>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</si>
  <si>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</si>
  <si>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</si>
  <si>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</si>
  <si>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</si>
  <si>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</si>
  <si>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</si>
  <si>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</si>
  <si>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</si>
  <si>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</si>
  <si>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</si>
  <si>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</si>
  <si>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</si>
  <si>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入力</t>
    <rPh sb="0" eb="1">
      <t>ニュウ</t>
    </rPh>
    <rPh sb="1" eb="2">
      <t>チカラ</t>
    </rPh>
    <phoneticPr fontId="1"/>
  </si>
  <si>
    <t>予算会計メルマガ　金曜テーマ</t>
    <rPh sb="0" eb="4">
      <t>ヨサンカイケイ</t>
    </rPh>
    <rPh sb="9" eb="11">
      <t>キンヨウ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</si>
  <si>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</si>
  <si>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</si>
  <si>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</si>
  <si>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</si>
  <si>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</si>
  <si>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</si>
  <si>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</si>
  <si>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</si>
  <si>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</si>
  <si>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</si>
  <si>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</si>
  <si>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</si>
  <si>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</si>
  <si>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</si>
  <si>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</si>
  <si>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</si>
  <si>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</si>
  <si>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</si>
  <si>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</si>
  <si>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</si>
  <si>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</si>
  <si>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</si>
  <si>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</si>
  <si>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</si>
  <si>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</si>
  <si>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</si>
  <si>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</si>
  <si>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</si>
  <si>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</si>
  <si>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</si>
  <si>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</si>
  <si>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</si>
  <si>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</si>
  <si>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</si>
  <si>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</si>
  <si>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</si>
  <si>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</si>
  <si>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</si>
  <si>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</si>
  <si>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</si>
  <si>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</si>
  <si>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</si>
  <si>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</si>
  <si>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</si>
  <si>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</si>
  <si>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</si>
  <si>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</si>
  <si>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</si>
  <si>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</si>
  <si>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</si>
  <si>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</si>
  <si>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</si>
  <si>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</si>
  <si>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</si>
  <si>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</si>
  <si>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</si>
  <si>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</si>
  <si>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</si>
  <si>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</si>
  <si>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</si>
  <si>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</si>
  <si>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</si>
  <si>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</si>
  <si>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</si>
  <si>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</si>
  <si>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</si>
  <si>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</si>
  <si>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</si>
  <si>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</si>
  <si>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</si>
  <si>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</si>
  <si>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</si>
  <si>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</si>
  <si>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</si>
  <si>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</si>
  <si>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</si>
  <si>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</si>
  <si>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</si>
  <si>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</si>
  <si>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</si>
  <si>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</si>
  <si>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</si>
  <si>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</si>
  <si>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</si>
  <si>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</si>
  <si>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</si>
  <si>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</si>
  <si>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</si>
  <si>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</si>
  <si>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</si>
  <si>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</si>
  <si>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</si>
  <si>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</si>
  <si>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</si>
  <si>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</si>
  <si>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</si>
  <si>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</si>
  <si>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</si>
  <si>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</si>
  <si>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</si>
  <si>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</si>
  <si>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</si>
  <si>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</si>
  <si>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</si>
  <si>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</si>
  <si>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</si>
  <si>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</si>
  <si>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</si>
  <si>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</si>
  <si>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</si>
  <si>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</si>
  <si>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</si>
  <si>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</si>
  <si>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</si>
  <si>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</si>
  <si>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</si>
  <si>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</si>
  <si>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</si>
  <si>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</si>
  <si>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</si>
  <si>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</si>
  <si>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</si>
  <si>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</si>
  <si>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</si>
  <si>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</si>
  <si>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</si>
  <si>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</si>
  <si>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</si>
  <si>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</si>
  <si>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</si>
  <si>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</si>
  <si>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</si>
  <si>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</si>
  <si>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</si>
  <si>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</si>
  <si>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</si>
  <si>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</si>
  <si>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</si>
  <si>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</si>
  <si>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</si>
  <si>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</si>
  <si>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</si>
  <si>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</si>
  <si>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</si>
  <si>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</si>
  <si>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</si>
  <si>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</si>
  <si>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</si>
  <si>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</si>
  <si>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</si>
  <si>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</si>
  <si>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</si>
  <si>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</si>
  <si>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</si>
  <si>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</si>
  <si>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</si>
  <si>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</si>
  <si>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</si>
  <si>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</si>
  <si>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</si>
  <si>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</si>
  <si>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</si>
  <si>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</si>
  <si>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</si>
  <si>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</si>
  <si>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</si>
  <si>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</si>
  <si>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</si>
  <si>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</si>
  <si>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</si>
  <si>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</si>
  <si>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</si>
  <si>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</si>
  <si>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</si>
  <si>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</si>
  <si>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</si>
  <si>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</si>
  <si>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</si>
  <si>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</si>
  <si>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</si>
  <si>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</si>
  <si>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</si>
  <si>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</si>
  <si>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</si>
  <si>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</si>
  <si>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</si>
  <si>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</si>
  <si>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</si>
  <si>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</si>
  <si>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</si>
  <si>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</si>
  <si>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</si>
  <si>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</si>
  <si>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</si>
  <si>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</si>
  <si>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</si>
  <si>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</si>
  <si>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</si>
  <si>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</si>
  <si>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</si>
  <si>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</si>
  <si>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</si>
  <si>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</si>
  <si>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</si>
  <si>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</si>
  <si>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</si>
  <si>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</si>
  <si>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</si>
  <si>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</si>
  <si>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</si>
  <si>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</si>
  <si>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</si>
  <si>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</si>
  <si>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</si>
  <si>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</si>
  <si>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</si>
  <si>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</si>
  <si>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</si>
  <si>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</si>
  <si>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</si>
  <si>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</si>
  <si>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</si>
  <si>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</si>
  <si>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</si>
  <si>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</si>
  <si>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</si>
  <si>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</si>
  <si>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</si>
  <si>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</si>
  <si>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</si>
  <si>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</si>
  <si>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</si>
  <si>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</si>
  <si>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</si>
  <si>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</si>
  <si>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</si>
  <si>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</si>
  <si>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</si>
  <si>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</si>
  <si>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</si>
  <si>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</si>
  <si>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</si>
  <si>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</si>
  <si>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</si>
  <si>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</si>
  <si>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</si>
  <si>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</si>
  <si>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</si>
  <si>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</si>
  <si>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</si>
  <si>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</si>
  <si>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</si>
  <si>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</si>
  <si>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</si>
  <si>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</si>
  <si>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</si>
  <si>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</si>
  <si>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</si>
  <si>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</si>
  <si>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</si>
  <si>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</si>
  <si>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phoneticPr fontId="1"/>
  </si>
  <si>
    <t>月次BS増減</t>
    <rPh sb="0" eb="2">
      <t>ゲツジ</t>
    </rPh>
    <rPh sb="4" eb="6">
      <t>ゾウゲン</t>
    </rPh>
    <phoneticPr fontId="1"/>
  </si>
  <si>
    <t>日付</t>
    <rPh sb="0" eb="2">
      <t>ヒヅケ</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</si>
  <si>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</si>
  <si>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科目</t>
    <rPh sb="0" eb="2">
      <t>カモク</t>
    </rPh>
    <phoneticPr fontId="1"/>
  </si>
  <si>
    <t>金　額</t>
    <rPh sb="0" eb="1">
      <t>カネ</t>
    </rPh>
    <rPh sb="2" eb="3">
      <t>ガク</t>
    </rPh>
    <phoneticPr fontId="1"/>
  </si>
  <si>
    <t>CF科目は貸方固定</t>
    <rPh sb="2" eb="4">
      <t>カモク</t>
    </rPh>
    <rPh sb="5" eb="7">
      <t>カシカタ</t>
    </rPh>
    <rPh sb="7" eb="9">
      <t>コテイ</t>
    </rPh>
    <phoneticPr fontId="1"/>
  </si>
  <si>
    <t>／</t>
    <phoneticPr fontId="1"/>
  </si>
  <si>
    <t>借方科目</t>
    <rPh sb="0" eb="2">
      <t>カリカタ</t>
    </rPh>
    <rPh sb="2" eb="4">
      <t>カモク</t>
    </rPh>
    <phoneticPr fontId="1"/>
  </si>
  <si>
    <t>FS</t>
    <phoneticPr fontId="1"/>
  </si>
  <si>
    <t>貸方科目</t>
    <rPh sb="0" eb="2">
      <t>カシカタ</t>
    </rPh>
    <rPh sb="2" eb="4">
      <t>カモク</t>
    </rPh>
    <phoneticPr fontId="1"/>
  </si>
  <si>
    <t>借方合計</t>
    <rPh sb="0" eb="2">
      <t>カリカタ</t>
    </rPh>
    <rPh sb="2" eb="4">
      <t>ゴウケイ</t>
    </rPh>
    <phoneticPr fontId="1"/>
  </si>
  <si>
    <t>貸方合計</t>
    <rPh sb="0" eb="2">
      <t>カシカタ</t>
    </rPh>
    <rPh sb="2" eb="4">
      <t>ゴウケイ</t>
    </rPh>
    <phoneticPr fontId="1"/>
  </si>
  <si>
    <t>ＰＬ</t>
    <phoneticPr fontId="1"/>
  </si>
  <si>
    <t>PL</t>
    <phoneticPr fontId="1"/>
  </si>
  <si>
    <t>ＣＲ</t>
    <phoneticPr fontId="1"/>
  </si>
  <si>
    <t>ＣＲ</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</si>
  <si>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</si>
  <si>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</si>
  <si>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</si>
  <si>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CF</t>
    <phoneticPr fontId="1"/>
  </si>
  <si>
    <t>税引前当期純利益</t>
    <rPh sb="0" eb="3">
      <t>ゼイビキマエ</t>
    </rPh>
    <rPh sb="3" eb="8">
      <t>トウキジュンリエキ</t>
    </rPh>
    <phoneticPr fontId="1"/>
  </si>
  <si>
    <t>±BS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</si>
  <si>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</si>
  <si>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</si>
  <si>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買掛金の増加</t>
    <rPh sb="0" eb="3">
      <t>カイカケキン</t>
    </rPh>
    <rPh sb="4" eb="6">
      <t>ゾウカ</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</si>
  <si>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</si>
  <si>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</si>
  <si>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</si>
  <si>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</si>
  <si>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</si>
  <si>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</si>
  <si>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4/30</t>
    <phoneticPr fontId="1"/>
  </si>
  <si>
    <t>現金預金の増加</t>
    <rPh sb="0" eb="4">
      <t>ゲンキンヨキン</t>
    </rPh>
    <rPh sb="5" eb="7">
      <t>ゾウカ</t>
    </rPh>
    <phoneticPr fontId="1"/>
  </si>
  <si>
    <t>現金及び現金同等物の期首残高</t>
    <rPh sb="0" eb="2">
      <t>ゲンキン</t>
    </rPh>
    <rPh sb="2" eb="3">
      <t>オヨ</t>
    </rPh>
    <rPh sb="4" eb="9">
      <t>ゲンキンドウトウブツ</t>
    </rPh>
    <rPh sb="10" eb="12">
      <t>キシュ</t>
    </rPh>
    <rPh sb="12" eb="14">
      <t>ザンダカ</t>
    </rPh>
    <phoneticPr fontId="1"/>
  </si>
  <si>
    <t>現金及び現金同等物の期末残高</t>
    <rPh sb="0" eb="2">
      <t>ゲンキン</t>
    </rPh>
    <rPh sb="2" eb="3">
      <t>オヨ</t>
    </rPh>
    <rPh sb="4" eb="9">
      <t>ゲンキンドウトウブツ</t>
    </rPh>
    <rPh sb="10" eb="12">
      <t>キマツ</t>
    </rPh>
    <rPh sb="12" eb="14">
      <t>ザンダカ</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</si>
  <si>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予算会計システムの予算元帳及びCF組替仕訳より、月次予算PL（受注高等含む）・予算BS・予算CFを作成しなさい。【４月分】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7" eb="168">
      <t>ツキ</t>
    </rPh>
    <rPh sb="168" eb="169">
      <t>ブン</t>
    </rPh>
    <phoneticPr fontId="1"/>
  </si>
  <si>
    <t>４月＿金額</t>
    <rPh sb="1" eb="2">
      <t>ツキ</t>
    </rPh>
    <rPh sb="3" eb="5">
      <t>キンガク</t>
    </rPh>
    <phoneticPr fontId="1"/>
  </si>
  <si>
    <t>月次予算PL（受注高等含む）</t>
    <rPh sb="0" eb="2">
      <t>ゲツジ</t>
    </rPh>
    <rPh sb="2" eb="4">
      <t>ヨサン</t>
    </rPh>
    <rPh sb="7" eb="9">
      <t>ジュチュウ</t>
    </rPh>
    <rPh sb="9" eb="10">
      <t>ダカ</t>
    </rPh>
    <rPh sb="10" eb="11">
      <t>ナド</t>
    </rPh>
    <rPh sb="11" eb="12">
      <t>フク</t>
    </rPh>
    <phoneticPr fontId="1"/>
  </si>
  <si>
    <t>新規受注高</t>
    <rPh sb="0" eb="2">
      <t>シンキ</t>
    </rPh>
    <rPh sb="2" eb="4">
      <t>ジュチュウ</t>
    </rPh>
    <rPh sb="4" eb="5">
      <t>ダカ</t>
    </rPh>
    <phoneticPr fontId="1"/>
  </si>
  <si>
    <t>総原価</t>
    <rPh sb="0" eb="3">
      <t>ソウゲンカ</t>
    </rPh>
    <phoneticPr fontId="1"/>
  </si>
  <si>
    <t>種類</t>
    <rPh sb="0" eb="2">
      <t>シュルイ</t>
    </rPh>
    <phoneticPr fontId="1"/>
  </si>
  <si>
    <t>KPI</t>
    <phoneticPr fontId="1"/>
  </si>
  <si>
    <t>注；KPI=非会計数値</t>
    <rPh sb="0" eb="1">
      <t>チュウ</t>
    </rPh>
    <rPh sb="6" eb="11">
      <t>ヒカイケイスウチ</t>
    </rPh>
    <phoneticPr fontId="1"/>
  </si>
  <si>
    <t>粗利益（計算科目）</t>
    <rPh sb="0" eb="3">
      <t>ソリエキ</t>
    </rPh>
    <rPh sb="4" eb="6">
      <t>ケイサン</t>
    </rPh>
    <rPh sb="6" eb="8">
      <t>カモク</t>
    </rPh>
    <phoneticPr fontId="1"/>
  </si>
  <si>
    <t>…</t>
    <phoneticPr fontId="1"/>
  </si>
  <si>
    <t>PL</t>
    <phoneticPr fontId="1"/>
  </si>
  <si>
    <t>ＣＲ</t>
    <phoneticPr fontId="1"/>
  </si>
  <si>
    <t>労務費</t>
    <rPh sb="0" eb="3">
      <t>ロウムヒ</t>
    </rPh>
    <phoneticPr fontId="1"/>
  </si>
  <si>
    <t>外注費</t>
    <rPh sb="0" eb="3">
      <t>ガイチュウヒ</t>
    </rPh>
    <phoneticPr fontId="1"/>
  </si>
  <si>
    <t>その他経費</t>
    <rPh sb="2" eb="3">
      <t>タ</t>
    </rPh>
    <rPh sb="3" eb="5">
      <t>ケイヒ</t>
    </rPh>
    <phoneticPr fontId="1"/>
  </si>
  <si>
    <t>当期製品製造原価</t>
    <rPh sb="0" eb="2">
      <t>トウキ</t>
    </rPh>
    <rPh sb="2" eb="4">
      <t>セイヒン</t>
    </rPh>
    <rPh sb="4" eb="6">
      <t>セイゾウ</t>
    </rPh>
    <rPh sb="6" eb="8">
      <t>ゲンカ</t>
    </rPh>
    <phoneticPr fontId="1"/>
  </si>
  <si>
    <t>PL</t>
    <phoneticPr fontId="1"/>
  </si>
  <si>
    <t>仕掛品たな卸高増減</t>
    <rPh sb="0" eb="3">
      <t>シカカリヒン</t>
    </rPh>
    <rPh sb="5" eb="7">
      <t>オロシダカ</t>
    </rPh>
    <rPh sb="7" eb="9">
      <t>ゾウゲン</t>
    </rPh>
    <phoneticPr fontId="1"/>
  </si>
  <si>
    <t>製品たな卸高増減</t>
    <rPh sb="0" eb="2">
      <t>セイヒン</t>
    </rPh>
    <rPh sb="4" eb="6">
      <t>オロシダカ</t>
    </rPh>
    <rPh sb="6" eb="8">
      <t>ゾウゲン</t>
    </rPh>
    <phoneticPr fontId="1"/>
  </si>
  <si>
    <t>貸方</t>
    <rPh sb="0" eb="2">
      <t>カシカタ</t>
    </rPh>
    <phoneticPr fontId="1"/>
  </si>
  <si>
    <t>借方</t>
    <rPh sb="0" eb="2">
      <t>カリカタ</t>
    </rPh>
    <phoneticPr fontId="1"/>
  </si>
  <si>
    <t>注：集計科目</t>
    <rPh sb="0" eb="1">
      <t>チュウ</t>
    </rPh>
    <rPh sb="2" eb="4">
      <t>シュウケイ</t>
    </rPh>
    <rPh sb="4" eb="6">
      <t>カモク</t>
    </rPh>
    <phoneticPr fontId="1"/>
  </si>
  <si>
    <t>売上原価</t>
    <rPh sb="0" eb="4">
      <t>ウリアゲゲンカ</t>
    </rPh>
    <phoneticPr fontId="1"/>
  </si>
  <si>
    <t>売上総利益</t>
    <rPh sb="0" eb="2">
      <t>ウリアゲ</t>
    </rPh>
    <rPh sb="2" eb="5">
      <t>ソウリエキ</t>
    </rPh>
    <phoneticPr fontId="1"/>
  </si>
  <si>
    <t>月次予算BS</t>
    <rPh sb="0" eb="2">
      <t>ゲツジ</t>
    </rPh>
    <rPh sb="2" eb="4">
      <t>ヨサン</t>
    </rPh>
    <phoneticPr fontId="1"/>
  </si>
  <si>
    <t>４月末＿金額</t>
    <rPh sb="1" eb="2">
      <t>ツキ</t>
    </rPh>
    <rPh sb="2" eb="3">
      <t>マツ</t>
    </rPh>
    <rPh sb="4" eb="6">
      <t>キンガク</t>
    </rPh>
    <phoneticPr fontId="1"/>
  </si>
  <si>
    <t>現金預金</t>
    <rPh sb="0" eb="2">
      <t>ゲンキン</t>
    </rPh>
    <rPh sb="2" eb="4">
      <t>ヨキン</t>
    </rPh>
    <phoneticPr fontId="1"/>
  </si>
  <si>
    <t>BS</t>
    <phoneticPr fontId="1"/>
  </si>
  <si>
    <t>売掛金</t>
    <rPh sb="0" eb="3">
      <t>ウリカケキン</t>
    </rPh>
    <phoneticPr fontId="1"/>
  </si>
  <si>
    <t>資産合計</t>
    <rPh sb="0" eb="4">
      <t>シサンゴウケイ</t>
    </rPh>
    <phoneticPr fontId="1"/>
  </si>
  <si>
    <t>買掛金</t>
    <rPh sb="0" eb="3">
      <t>カイカケキン</t>
    </rPh>
    <phoneticPr fontId="1"/>
  </si>
  <si>
    <t>未払金</t>
    <rPh sb="0" eb="3">
      <t>ミハライキン</t>
    </rPh>
    <phoneticPr fontId="1"/>
  </si>
  <si>
    <t>未払消費税等</t>
    <rPh sb="0" eb="2">
      <t>ミハラ</t>
    </rPh>
    <rPh sb="2" eb="5">
      <t>ショウヒゼイ</t>
    </rPh>
    <rPh sb="5" eb="6">
      <t>ナド</t>
    </rPh>
    <phoneticPr fontId="1"/>
  </si>
  <si>
    <t>負債合計</t>
    <rPh sb="0" eb="2">
      <t>フサイ</t>
    </rPh>
    <rPh sb="2" eb="4">
      <t>ゴウケイ</t>
    </rPh>
    <phoneticPr fontId="1"/>
  </si>
  <si>
    <t>資本金</t>
    <rPh sb="0" eb="3">
      <t>シホンキン</t>
    </rPh>
    <phoneticPr fontId="1"/>
  </si>
  <si>
    <t>繰越利益剰余金</t>
    <rPh sb="0" eb="2">
      <t>クリコシ</t>
    </rPh>
    <rPh sb="2" eb="7">
      <t>リエキジョウヨキン</t>
    </rPh>
    <phoneticPr fontId="1"/>
  </si>
  <si>
    <t>純資産合計</t>
    <rPh sb="0" eb="3">
      <t>ジュンシサン</t>
    </rPh>
    <rPh sb="3" eb="5">
      <t>ゴウケイ</t>
    </rPh>
    <phoneticPr fontId="1"/>
  </si>
  <si>
    <t>負債・純資産合計</t>
    <rPh sb="0" eb="2">
      <t>フサイ</t>
    </rPh>
    <rPh sb="3" eb="6">
      <t>ジュンシサン</t>
    </rPh>
    <rPh sb="6" eb="8">
      <t>ゴウケイ</t>
    </rPh>
    <phoneticPr fontId="1"/>
  </si>
  <si>
    <t>BS_資本金</t>
    <rPh sb="3" eb="6">
      <t>シホンキン</t>
    </rPh>
    <phoneticPr fontId="1"/>
  </si>
  <si>
    <t>BS_繰越利益剰余金</t>
    <rPh sb="3" eb="5">
      <t>クリコシ</t>
    </rPh>
    <rPh sb="5" eb="10">
      <t>リエキジョウヨキン</t>
    </rPh>
    <phoneticPr fontId="1"/>
  </si>
  <si>
    <t>損益</t>
    <rPh sb="0" eb="2">
      <t>ソンエキ</t>
    </rPh>
    <phoneticPr fontId="1"/>
  </si>
  <si>
    <t>４月純利益振替</t>
    <rPh sb="1" eb="2">
      <t>ツキ</t>
    </rPh>
    <rPh sb="2" eb="5">
      <t>ジュンリエキ</t>
    </rPh>
    <rPh sb="5" eb="7">
      <t>フリカエ</t>
    </rPh>
    <phoneticPr fontId="1"/>
  </si>
  <si>
    <t>月次予算CF</t>
    <rPh sb="0" eb="2">
      <t>ゲツジ</t>
    </rPh>
    <rPh sb="2" eb="4">
      <t>ヨサン</t>
    </rPh>
    <phoneticPr fontId="1"/>
  </si>
  <si>
    <t>CF</t>
    <phoneticPr fontId="1"/>
  </si>
  <si>
    <t>売上債権増減額</t>
    <rPh sb="0" eb="2">
      <t>ウリアゲ</t>
    </rPh>
    <rPh sb="2" eb="4">
      <t>サイケン</t>
    </rPh>
    <rPh sb="4" eb="7">
      <t>ゾウゲンガク</t>
    </rPh>
    <phoneticPr fontId="1"/>
  </si>
  <si>
    <t>営業ＣＦ</t>
    <rPh sb="0" eb="2">
      <t>エイギョウ</t>
    </rPh>
    <phoneticPr fontId="1"/>
  </si>
  <si>
    <t>未払消費税等の増減額</t>
    <rPh sb="0" eb="2">
      <t>ミバライ</t>
    </rPh>
    <rPh sb="2" eb="5">
      <t>ショウヒゼイ</t>
    </rPh>
    <rPh sb="5" eb="6">
      <t>ナド</t>
    </rPh>
    <rPh sb="7" eb="10">
      <t>ゾウゲンガク</t>
    </rPh>
    <phoneticPr fontId="1"/>
  </si>
  <si>
    <t>投資ＣＦ</t>
    <rPh sb="0" eb="2">
      <t>トウシ</t>
    </rPh>
    <phoneticPr fontId="1"/>
  </si>
  <si>
    <t>FＣＦ</t>
    <phoneticPr fontId="1"/>
  </si>
  <si>
    <t>財務ＣＦ</t>
    <rPh sb="0" eb="2">
      <t>ザイム</t>
    </rPh>
    <phoneticPr fontId="1"/>
  </si>
  <si>
    <t>現金及び現金同等物の
増減額</t>
    <rPh sb="0" eb="2">
      <t>ゲンキン</t>
    </rPh>
    <rPh sb="2" eb="3">
      <t>オヨ</t>
    </rPh>
    <rPh sb="4" eb="6">
      <t>ゲンキン</t>
    </rPh>
    <rPh sb="6" eb="9">
      <t>ドウトウブツ</t>
    </rPh>
    <rPh sb="11" eb="14">
      <t>ゾウゲンガク</t>
    </rPh>
    <phoneticPr fontId="1"/>
  </si>
  <si>
    <t>現金及び現金同等物の
期首残高</t>
    <rPh sb="0" eb="2">
      <t>ゲンキン</t>
    </rPh>
    <rPh sb="2" eb="3">
      <t>オヨ</t>
    </rPh>
    <rPh sb="4" eb="6">
      <t>ゲンキン</t>
    </rPh>
    <rPh sb="6" eb="9">
      <t>ドウトウブツ</t>
    </rPh>
    <rPh sb="11" eb="13">
      <t>キシュ</t>
    </rPh>
    <rPh sb="13" eb="15">
      <t>ザンダカ</t>
    </rPh>
    <phoneticPr fontId="1"/>
  </si>
  <si>
    <t>現金及び現金同等物の
期末残高</t>
    <rPh sb="0" eb="2">
      <t>ゲンキン</t>
    </rPh>
    <rPh sb="2" eb="3">
      <t>オヨ</t>
    </rPh>
    <rPh sb="4" eb="6">
      <t>ゲンキン</t>
    </rPh>
    <rPh sb="6" eb="9">
      <t>ドウトウブツ</t>
    </rPh>
    <rPh sb="11" eb="13">
      <t>キマツ</t>
    </rPh>
    <rPh sb="13" eb="15">
      <t>ザンダカ</t>
    </rPh>
    <phoneticPr fontId="1"/>
  </si>
  <si>
    <t>　予算会計学　解説＆演習編　第6-6問 　工事進行基準の場合のPJ別予算作成</t>
    <rPh sb="1" eb="6">
      <t>ヨサンカイケイガク</t>
    </rPh>
    <rPh sb="7" eb="9">
      <t>カイセツ</t>
    </rPh>
    <rPh sb="10" eb="13">
      <t>エンシュウヘン</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</si>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</sst>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_ "/>
    <numFmt numFmtId="180" formatCode="0_);[Red]\(0\)"/>
    <numFmt numFmtId="181" formatCode="#,##0_ "/>
  </numFmts>
  <fonts count="36"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
      <sz val="20"/>
      <color theme="1"/>
      <name val="游ゴシック"/>
      <family val="2"/>
      <charset val="128"/>
      <scheme val="minor"/>
    </font>
    <font>
      <sz val="20"/>
      <color theme="1"/>
      <name val="游ゴシック"/>
      <family val="3"/>
      <charset val="128"/>
      <scheme val="minor"/>
    </font>
    <font>
      <b/>
      <sz val="20"/>
      <color theme="1"/>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40">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49" fontId="13" fillId="5" borderId="0" xfId="0" applyNumberFormat="1" applyFont="1" applyFill="1" applyAlignment="1"/>
    <xf numFmtId="0" fontId="30" fillId="0" borderId="27" xfId="0" applyFont="1" applyBorder="1" applyAlignment="1">
      <alignment horizontal="center" vertical="center"/>
    </xf>
    <xf numFmtId="0" fontId="31" fillId="0" borderId="0" xfId="0" applyFont="1" applyAlignment="1">
      <alignment horizontal="center" vertical="center"/>
    </xf>
    <xf numFmtId="49" fontId="30" fillId="0" borderId="27" xfId="0" applyNumberFormat="1" applyFont="1" applyBorder="1" applyAlignment="1">
      <alignment horizontal="center" vertical="center"/>
    </xf>
    <xf numFmtId="0" fontId="32" fillId="14" borderId="27" xfId="0" applyFont="1" applyFill="1" applyBorder="1" applyAlignment="1">
      <alignment horizontal="center" vertical="center"/>
    </xf>
    <xf numFmtId="0" fontId="34" fillId="0" borderId="0" xfId="0" applyFont="1" applyAlignment="1">
      <alignment horizontal="right" vertical="center"/>
    </xf>
    <xf numFmtId="0" fontId="33" fillId="0" borderId="27" xfId="0" applyFont="1" applyBorder="1">
      <alignment vertical="center"/>
    </xf>
    <xf numFmtId="0" fontId="33" fillId="0" borderId="0" xfId="0" applyFont="1">
      <alignment vertical="center"/>
    </xf>
    <xf numFmtId="0" fontId="33" fillId="0" borderId="27"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33"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5"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3" fillId="5" borderId="0" xfId="0"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12" fillId="4" borderId="0" xfId="0" applyFont="1" applyFill="1" applyBorder="1" applyAlignment="1">
      <alignment horizontal="center" vertical="center"/>
    </xf>
    <xf numFmtId="0" fontId="26" fillId="11" borderId="0" xfId="0" applyFont="1" applyFill="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0" fontId="3" fillId="0" borderId="5" xfId="0" applyFont="1" applyBorder="1" applyAlignment="1">
      <alignment horizontal="right"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1" fontId="31" fillId="0" borderId="5" xfId="0" applyNumberFormat="1" applyFont="1" applyBorder="1" applyAlignment="1">
      <alignment horizontal="center" vertical="center"/>
    </xf>
    <xf numFmtId="181" fontId="31" fillId="0" borderId="7" xfId="0" applyNumberFormat="1"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35" xfId="0" applyFont="1" applyBorder="1" applyAlignment="1">
      <alignment horizontal="center" vertical="center"/>
    </xf>
    <xf numFmtId="0" fontId="30" fillId="0" borderId="36"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2" fillId="14" borderId="5" xfId="0" applyFont="1" applyFill="1" applyBorder="1" applyAlignment="1">
      <alignment horizontal="left" vertical="center"/>
    </xf>
    <xf numFmtId="0" fontId="32" fillId="14" borderId="6" xfId="0" applyFont="1" applyFill="1" applyBorder="1" applyAlignment="1">
      <alignment horizontal="left" vertical="center"/>
    </xf>
    <xf numFmtId="0" fontId="32" fillId="14" borderId="7" xfId="0" applyFont="1" applyFill="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0" fontId="33" fillId="0" borderId="5" xfId="0" applyFont="1" applyBorder="1" applyAlignment="1">
      <alignment horizontal="left" vertical="center" wrapText="1"/>
    </xf>
    <xf numFmtId="0" fontId="33" fillId="0" borderId="6" xfId="0" applyFont="1" applyBorder="1" applyAlignment="1">
      <alignment horizontal="left" vertical="center"/>
    </xf>
    <xf numFmtId="0" fontId="33" fillId="0" borderId="7" xfId="0" applyFont="1" applyBorder="1" applyAlignment="1">
      <alignment horizontal="left" vertical="center"/>
    </xf>
    <xf numFmtId="176" fontId="33" fillId="2" borderId="5" xfId="0" applyNumberFormat="1" applyFont="1" applyFill="1" applyBorder="1" applyAlignment="1">
      <alignment horizontal="right" vertical="center"/>
    </xf>
    <xf numFmtId="176" fontId="33" fillId="2" borderId="6" xfId="0" applyNumberFormat="1" applyFont="1" applyFill="1" applyBorder="1" applyAlignment="1">
      <alignment horizontal="right" vertical="center"/>
    </xf>
    <xf numFmtId="176" fontId="33" fillId="2" borderId="7" xfId="0" applyNumberFormat="1" applyFont="1" applyFill="1" applyBorder="1" applyAlignment="1">
      <alignment horizontal="right" vertical="center"/>
    </xf>
    <xf numFmtId="0" fontId="33" fillId="0" borderId="5" xfId="0" applyFont="1" applyBorder="1" applyAlignment="1">
      <alignment horizontal="left" vertical="center"/>
    </xf>
    <xf numFmtId="0" fontId="26" fillId="4" borderId="38" xfId="0" applyFont="1" applyFill="1" applyBorder="1" applyAlignment="1">
      <alignment horizontal="center" vertical="center"/>
    </xf>
    <xf numFmtId="0" fontId="26" fillId="4" borderId="0" xfId="0" applyFont="1" applyFill="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2" fillId="0" borderId="2" xfId="0" applyFont="1" applyBorder="1">
      <alignment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3" fillId="5" borderId="12" xfId="0" applyFont="1" applyFill="1" applyBorder="1" applyAlignment="1">
      <alignment horizontal="left"/>
    </xf>
    <xf numFmtId="0" fontId="13" fillId="5" borderId="0" xfId="0" applyFont="1" applyFill="1" applyBorder="1" applyAlignment="1">
      <alignment horizontal="left"/>
    </xf>
    <xf numFmtId="179" fontId="13" fillId="5" borderId="0" xfId="0" applyNumberFormat="1" applyFont="1" applyFill="1" applyBorder="1" applyAlignment="1">
      <alignment horizontal="left"/>
    </xf>
    <xf numFmtId="0" fontId="13" fillId="5" borderId="0" xfId="0" applyFont="1" applyFill="1" applyBorder="1" applyAlignment="1"/>
    <xf numFmtId="0" fontId="10" fillId="5" borderId="13" xfId="0" applyFont="1" applyFill="1" applyBorder="1" applyAlignment="1"/>
    <xf numFmtId="0" fontId="14" fillId="5" borderId="12" xfId="0" applyFont="1" applyFill="1" applyBorder="1" applyAlignment="1">
      <alignment horizontal="left"/>
    </xf>
    <xf numFmtId="0" fontId="14" fillId="5" borderId="13" xfId="0" applyFont="1" applyFill="1" applyBorder="1" applyAlignment="1"/>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26" fillId="11" borderId="12" xfId="0" applyFont="1" applyFill="1" applyBorder="1" applyAlignment="1">
      <alignment horizontal="center" vertical="center"/>
    </xf>
    <xf numFmtId="0" fontId="26" fillId="11" borderId="0" xfId="0" applyFont="1" applyFill="1" applyBorder="1" applyAlignment="1">
      <alignment horizontal="center" vertical="center"/>
    </xf>
    <xf numFmtId="0" fontId="25" fillId="12" borderId="0" xfId="0" applyFont="1" applyFill="1" applyBorder="1" applyAlignment="1">
      <alignment horizontal="center" vertical="center"/>
    </xf>
    <xf numFmtId="0" fontId="0" fillId="0" borderId="15" xfId="0" applyBorder="1">
      <alignment vertical="center"/>
    </xf>
    <xf numFmtId="0" fontId="0" fillId="0" borderId="16" xfId="0" applyBorder="1">
      <alignment vertical="center"/>
    </xf>
    <xf numFmtId="0" fontId="0" fillId="0" borderId="14"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0" fontId="2" fillId="0" borderId="2" xfId="0" applyFont="1" applyBorder="1" applyAlignment="1">
      <alignment horizontal="center"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180" fontId="13" fillId="5" borderId="0" xfId="0" applyNumberFormat="1" applyFont="1" applyFill="1" applyBorder="1" applyAlignment="1"/>
    <xf numFmtId="0" fontId="21" fillId="5" borderId="12" xfId="0" applyFont="1" applyFill="1" applyBorder="1" applyAlignment="1">
      <alignment horizontal="left"/>
    </xf>
    <xf numFmtId="0" fontId="6" fillId="4" borderId="23" xfId="0" applyFont="1" applyFill="1" applyBorder="1" applyAlignment="1">
      <alignment horizontal="center" vertical="center"/>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4" fillId="4" borderId="13" xfId="0" applyFont="1" applyFill="1" applyBorder="1" applyAlignment="1">
      <alignment horizontal="center" vertical="center"/>
    </xf>
    <xf numFmtId="176" fontId="3" fillId="2" borderId="46" xfId="0" applyNumberFormat="1" applyFont="1" applyFill="1" applyBorder="1">
      <alignment vertical="center"/>
    </xf>
    <xf numFmtId="0" fontId="2" fillId="0" borderId="15" xfId="0" applyFont="1"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10" t="s">
        <v>28</v>
      </c>
      <c r="D1" s="110"/>
      <c r="E1" s="110"/>
      <c r="F1" s="110"/>
      <c r="G1" s="110"/>
      <c r="H1" s="110"/>
      <c r="I1" s="110"/>
      <c r="J1" s="110"/>
      <c r="K1" s="110"/>
      <c r="L1" s="110"/>
      <c r="M1" s="110"/>
      <c r="N1" s="12"/>
    </row>
    <row r="2" spans="2:16" ht="31.5" x14ac:dyDescent="0.55000000000000004">
      <c r="B2" s="12"/>
      <c r="C2" s="109" t="s">
        <v>26</v>
      </c>
      <c r="D2" s="109"/>
      <c r="E2" s="109"/>
      <c r="F2" s="109"/>
      <c r="G2" s="109"/>
      <c r="H2" s="109"/>
      <c r="I2" s="109"/>
      <c r="J2" s="109"/>
      <c r="K2" s="109"/>
      <c r="L2" s="109"/>
      <c r="M2" s="109"/>
      <c r="N2" s="12"/>
    </row>
    <row r="3" spans="2:16" x14ac:dyDescent="0.55000000000000004">
      <c r="B3" s="22"/>
      <c r="C3" s="23"/>
      <c r="D3" s="23"/>
      <c r="E3" s="23"/>
      <c r="F3" s="23"/>
      <c r="G3" s="23"/>
      <c r="H3" s="23"/>
      <c r="I3" s="23"/>
      <c r="J3" s="23"/>
      <c r="K3" s="23"/>
      <c r="L3" s="23"/>
      <c r="M3" s="23"/>
      <c r="N3" s="24"/>
    </row>
    <row r="4" spans="2:16" ht="80.5" customHeight="1" x14ac:dyDescent="0.6">
      <c r="B4" s="25"/>
      <c r="C4" s="111" t="s">
        <v>29</v>
      </c>
      <c r="D4" s="112"/>
      <c r="E4" s="112"/>
      <c r="F4" s="112"/>
      <c r="G4" s="112"/>
      <c r="H4" s="112"/>
      <c r="I4" s="112"/>
      <c r="J4" s="112"/>
      <c r="K4" s="112"/>
      <c r="L4" s="112"/>
      <c r="M4" s="112"/>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30</v>
      </c>
      <c r="D6" s="20"/>
      <c r="E6" s="20"/>
      <c r="F6" s="20"/>
      <c r="G6" s="20"/>
      <c r="H6" s="20"/>
      <c r="I6" s="20"/>
      <c r="J6" s="20"/>
      <c r="K6" s="20"/>
      <c r="L6" s="20"/>
      <c r="M6" s="20"/>
      <c r="N6" s="21"/>
    </row>
    <row r="7" spans="2:16" ht="251" customHeight="1" x14ac:dyDescent="0.55000000000000004">
      <c r="B7" s="13"/>
      <c r="C7" s="113" t="s">
        <v>33</v>
      </c>
      <c r="D7" s="114"/>
      <c r="E7" s="114"/>
      <c r="F7" s="114"/>
      <c r="G7" s="114"/>
      <c r="H7" s="114"/>
      <c r="I7" s="114"/>
      <c r="J7" s="114"/>
      <c r="K7" s="114"/>
      <c r="L7" s="114"/>
      <c r="M7" s="114"/>
      <c r="N7" s="15"/>
    </row>
    <row r="8" spans="2:16" ht="331" customHeight="1" x14ac:dyDescent="0.55000000000000004">
      <c r="B8" s="13"/>
      <c r="C8" s="113" t="s">
        <v>34</v>
      </c>
      <c r="D8" s="113"/>
      <c r="E8" s="113"/>
      <c r="F8" s="113"/>
      <c r="G8" s="113"/>
      <c r="H8" s="113"/>
      <c r="I8" s="113"/>
      <c r="J8" s="113"/>
      <c r="K8" s="113"/>
      <c r="L8" s="113"/>
      <c r="M8" s="113"/>
      <c r="N8" s="15"/>
    </row>
    <row r="9" spans="2:16" ht="22.5" x14ac:dyDescent="0.55000000000000004">
      <c r="B9" s="18"/>
      <c r="C9" s="19" t="s">
        <v>27</v>
      </c>
      <c r="D9" s="20"/>
      <c r="E9" s="20"/>
      <c r="F9" s="20"/>
      <c r="G9" s="20"/>
      <c r="H9" s="20"/>
      <c r="I9" s="20"/>
      <c r="J9" s="20"/>
      <c r="K9" s="20"/>
      <c r="L9" s="20"/>
      <c r="M9" s="20"/>
      <c r="N9" s="21"/>
    </row>
    <row r="10" spans="2:16" ht="409.6" customHeight="1" x14ac:dyDescent="0.55000000000000004">
      <c r="B10" s="13"/>
      <c r="C10" s="113" t="s">
        <v>35</v>
      </c>
      <c r="D10" s="114"/>
      <c r="E10" s="114"/>
      <c r="F10" s="114"/>
      <c r="G10" s="114"/>
      <c r="H10" s="114"/>
      <c r="I10" s="114"/>
      <c r="J10" s="114"/>
      <c r="K10" s="114"/>
      <c r="L10" s="114"/>
      <c r="M10" s="114"/>
      <c r="N10" s="15"/>
    </row>
    <row r="11" spans="2:16" ht="139.75" customHeight="1" x14ac:dyDescent="0.55000000000000004">
      <c r="B11" s="16"/>
      <c r="C11" s="107" t="s">
        <v>36</v>
      </c>
      <c r="D11" s="108"/>
      <c r="E11" s="108"/>
      <c r="F11" s="108"/>
      <c r="G11" s="108"/>
      <c r="H11" s="108"/>
      <c r="I11" s="108"/>
      <c r="J11" s="108"/>
      <c r="K11" s="108"/>
      <c r="L11" s="108"/>
      <c r="M11" s="108"/>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77"/>
  <sheetViews>
    <sheetView showGridLines="0" tabSelected="1" zoomScale="60" zoomScaleNormal="60" workbookViewId="0"/>
  </sheetViews>
  <sheetFormatPr defaultRowHeight="18" x14ac:dyDescent="0.55000000000000004"/>
  <cols>
    <col min="1" max="1" width="4.9140625" customWidth="1"/>
  </cols>
  <sheetData>
    <row r="1" spans="1:21" ht="25.5" x14ac:dyDescent="0.85">
      <c r="A1" s="1"/>
      <c r="B1" s="4" t="s">
        <v>25</v>
      </c>
      <c r="C1" s="4"/>
      <c r="D1" s="4"/>
      <c r="E1" s="4"/>
      <c r="F1" s="4"/>
      <c r="G1" s="4"/>
      <c r="H1" s="4"/>
      <c r="I1" s="4"/>
      <c r="J1" s="4"/>
      <c r="K1" s="4"/>
      <c r="L1" s="5"/>
      <c r="M1" s="5"/>
      <c r="N1" s="5"/>
      <c r="O1" s="5"/>
      <c r="P1" s="5"/>
      <c r="Q1" s="5"/>
      <c r="R1" s="5"/>
      <c r="S1" s="5"/>
      <c r="T1" s="33"/>
      <c r="U1" s="33"/>
    </row>
    <row r="2" spans="1:21" ht="38" x14ac:dyDescent="1.25">
      <c r="A2" s="1"/>
      <c r="B2" s="171" t="str">
        <f>B③_予算元帳計上!B2</f>
        <v>　予算会計学　解説＆演習編　第6-6問 　工事進行基準の場合のPJ別予算作成</v>
      </c>
      <c r="C2" s="171"/>
      <c r="D2" s="171"/>
      <c r="E2" s="171"/>
      <c r="F2" s="171"/>
      <c r="G2" s="171"/>
      <c r="H2" s="171"/>
      <c r="I2" s="171"/>
      <c r="J2" s="171"/>
      <c r="K2" s="171"/>
      <c r="L2" s="171"/>
      <c r="M2" s="171"/>
      <c r="N2" s="171"/>
      <c r="O2" s="171"/>
      <c r="P2" s="171"/>
      <c r="Q2" s="171"/>
      <c r="R2" s="171"/>
      <c r="S2" s="171"/>
      <c r="T2" s="171"/>
      <c r="U2" s="171"/>
    </row>
    <row r="3" spans="1:21" ht="31.5" x14ac:dyDescent="1.05">
      <c r="A3" s="1"/>
      <c r="B3" s="7"/>
      <c r="C3" s="29" t="s">
        <v>125</v>
      </c>
      <c r="D3" s="7"/>
      <c r="E3" s="7"/>
      <c r="F3" s="7"/>
      <c r="G3" s="40"/>
      <c r="H3" s="7"/>
      <c r="I3" s="7"/>
      <c r="J3" s="40"/>
      <c r="K3" s="40"/>
      <c r="L3" s="8"/>
      <c r="M3" s="8"/>
      <c r="N3" s="8"/>
      <c r="O3" s="8"/>
      <c r="P3" s="8"/>
      <c r="Q3" s="8"/>
      <c r="R3" s="8"/>
      <c r="S3" s="8"/>
      <c r="T3" s="8"/>
      <c r="U3" s="9"/>
    </row>
    <row r="4" spans="1:21" ht="22.5" x14ac:dyDescent="0.55000000000000004">
      <c r="A4" s="1"/>
      <c r="B4" s="133" t="s">
        <v>0</v>
      </c>
      <c r="C4" s="134"/>
      <c r="D4" s="134"/>
      <c r="E4" s="134"/>
      <c r="F4" s="134"/>
      <c r="G4" s="134"/>
      <c r="H4" s="134"/>
      <c r="I4" s="134"/>
      <c r="J4" s="134"/>
      <c r="K4" s="134"/>
      <c r="L4" s="134"/>
      <c r="M4" s="134"/>
      <c r="N4" s="134"/>
      <c r="O4" s="134"/>
      <c r="P4" s="134"/>
      <c r="Q4" s="134"/>
      <c r="R4" s="134"/>
      <c r="S4" s="134"/>
      <c r="T4" s="134"/>
      <c r="U4" s="135"/>
    </row>
    <row r="5" spans="1:21" ht="75" customHeight="1" x14ac:dyDescent="0.55000000000000004">
      <c r="A5" s="1"/>
      <c r="B5" s="136" t="s">
        <v>60</v>
      </c>
      <c r="C5" s="137"/>
      <c r="D5" s="137"/>
      <c r="E5" s="137"/>
      <c r="F5" s="137"/>
      <c r="G5" s="137"/>
      <c r="H5" s="137"/>
      <c r="I5" s="137"/>
      <c r="J5" s="137"/>
      <c r="K5" s="137"/>
      <c r="L5" s="137"/>
      <c r="M5" s="137"/>
      <c r="N5" s="137"/>
      <c r="O5" s="137"/>
      <c r="P5" s="137"/>
      <c r="Q5" s="137"/>
      <c r="R5" s="137"/>
      <c r="S5" s="137"/>
      <c r="T5" s="137"/>
      <c r="U5" s="138"/>
    </row>
    <row r="6" spans="1:21" x14ac:dyDescent="0.55000000000000004">
      <c r="A6" s="1"/>
      <c r="B6" s="339"/>
      <c r="C6" s="339"/>
      <c r="D6" s="339"/>
      <c r="E6" s="339"/>
      <c r="F6" s="339"/>
      <c r="G6" s="339"/>
      <c r="H6" s="339"/>
      <c r="I6" s="339"/>
      <c r="J6" s="339"/>
      <c r="K6" s="339"/>
      <c r="L6" s="1"/>
      <c r="M6" s="1"/>
      <c r="N6" s="1"/>
      <c r="O6" s="1"/>
      <c r="P6" s="1"/>
      <c r="Q6" s="1"/>
      <c r="R6" s="1"/>
      <c r="S6" s="1"/>
      <c r="T6" s="1"/>
      <c r="U6" s="1"/>
    </row>
    <row r="7" spans="1:21" ht="28.5" x14ac:dyDescent="0.95">
      <c r="A7" s="1"/>
      <c r="B7" s="335">
        <v>2</v>
      </c>
      <c r="C7" s="336" t="s">
        <v>202</v>
      </c>
      <c r="D7" s="337"/>
      <c r="E7" s="338"/>
      <c r="J7" s="14"/>
      <c r="K7" s="14"/>
      <c r="L7" s="30"/>
      <c r="M7" s="30"/>
      <c r="N7" s="30"/>
      <c r="O7" s="30"/>
      <c r="P7" s="30"/>
      <c r="Q7" s="30"/>
      <c r="R7" s="30"/>
      <c r="S7" s="30"/>
      <c r="T7" s="30"/>
      <c r="U7" s="31"/>
    </row>
    <row r="8" spans="1:21" ht="28.5" x14ac:dyDescent="0.55000000000000004">
      <c r="A8" s="1"/>
      <c r="B8" s="10">
        <v>2</v>
      </c>
      <c r="C8" s="170" t="s">
        <v>377</v>
      </c>
      <c r="D8" s="170"/>
      <c r="E8" s="170"/>
      <c r="F8" s="14"/>
      <c r="G8" s="14"/>
      <c r="H8" s="14"/>
      <c r="I8" s="14"/>
      <c r="J8" s="14"/>
      <c r="K8" s="14"/>
      <c r="L8" s="14"/>
      <c r="M8" s="14"/>
      <c r="N8" s="14"/>
      <c r="O8" s="14"/>
      <c r="P8" s="14"/>
      <c r="Q8" s="14"/>
      <c r="R8" s="14"/>
      <c r="S8" s="14"/>
      <c r="T8" s="14"/>
      <c r="U8" s="15"/>
    </row>
    <row r="9" spans="1:21" ht="22.5" x14ac:dyDescent="0.55000000000000004">
      <c r="A9" s="1"/>
      <c r="B9" s="136" t="s">
        <v>75</v>
      </c>
      <c r="C9" s="137"/>
      <c r="D9" s="137"/>
      <c r="E9" s="137"/>
      <c r="F9" s="137"/>
      <c r="G9" s="137"/>
      <c r="H9" s="137"/>
      <c r="I9" s="137"/>
      <c r="J9" s="137"/>
      <c r="K9" s="137"/>
      <c r="L9" s="137"/>
      <c r="M9" s="137"/>
      <c r="N9" s="137"/>
      <c r="O9" s="137"/>
      <c r="P9" s="137"/>
      <c r="Q9" s="137"/>
      <c r="R9" s="137"/>
      <c r="S9" s="137"/>
      <c r="T9" s="137"/>
      <c r="U9" s="138"/>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9.650000000000006" customHeight="1" x14ac:dyDescent="0.55000000000000004">
      <c r="A11" s="1"/>
      <c r="B11" s="136" t="s">
        <v>323</v>
      </c>
      <c r="C11" s="137"/>
      <c r="D11" s="137"/>
      <c r="E11" s="137"/>
      <c r="F11" s="137"/>
      <c r="G11" s="137"/>
      <c r="H11" s="137"/>
      <c r="I11" s="137"/>
      <c r="J11" s="137"/>
      <c r="K11" s="137"/>
      <c r="L11" s="137"/>
      <c r="M11" s="137"/>
      <c r="N11" s="137"/>
      <c r="O11" s="137"/>
      <c r="P11" s="137"/>
      <c r="Q11" s="137"/>
      <c r="R11" s="137"/>
      <c r="S11" s="137"/>
      <c r="T11" s="137"/>
      <c r="U11" s="138"/>
    </row>
    <row r="13" spans="1:21" ht="32.5" x14ac:dyDescent="0.55000000000000004">
      <c r="B13" s="258" t="s">
        <v>325</v>
      </c>
      <c r="C13" s="259"/>
      <c r="D13" s="259"/>
      <c r="E13" s="259"/>
      <c r="F13" s="259"/>
      <c r="G13" s="259"/>
      <c r="H13" s="259"/>
      <c r="I13" s="259"/>
      <c r="K13" s="258" t="s">
        <v>347</v>
      </c>
      <c r="L13" s="259"/>
      <c r="M13" s="259"/>
      <c r="N13" s="259"/>
      <c r="O13" s="259"/>
      <c r="P13" s="259"/>
      <c r="Q13" s="259"/>
      <c r="R13" s="259"/>
    </row>
    <row r="14" spans="1:21" ht="18.5" thickBot="1" x14ac:dyDescent="0.6"/>
    <row r="15" spans="1:21" ht="33" thickBot="1" x14ac:dyDescent="0.6">
      <c r="B15" s="260" t="s">
        <v>291</v>
      </c>
      <c r="C15" s="261"/>
      <c r="D15" s="261"/>
      <c r="E15" s="261"/>
      <c r="F15" s="104" t="s">
        <v>328</v>
      </c>
      <c r="G15" s="262" t="s">
        <v>324</v>
      </c>
      <c r="H15" s="262"/>
      <c r="I15" s="263"/>
      <c r="J15" s="105" t="s">
        <v>332</v>
      </c>
      <c r="K15" s="260" t="s">
        <v>291</v>
      </c>
      <c r="L15" s="261"/>
      <c r="M15" s="261"/>
      <c r="N15" s="261"/>
      <c r="O15" s="104" t="s">
        <v>328</v>
      </c>
      <c r="P15" s="262" t="s">
        <v>348</v>
      </c>
      <c r="Q15" s="262"/>
      <c r="R15" s="263"/>
    </row>
    <row r="16" spans="1:21" ht="32.5" x14ac:dyDescent="0.55000000000000004">
      <c r="B16" s="105" t="s">
        <v>330</v>
      </c>
      <c r="I16" s="103" t="s">
        <v>229</v>
      </c>
      <c r="K16" s="105"/>
      <c r="R16" s="103" t="s">
        <v>229</v>
      </c>
    </row>
    <row r="17" spans="2:19" ht="18.5" thickBot="1" x14ac:dyDescent="0.6"/>
    <row r="18" spans="2:19" ht="33" thickBot="1" x14ac:dyDescent="0.6">
      <c r="B18" s="257" t="s">
        <v>326</v>
      </c>
      <c r="C18" s="252"/>
      <c r="D18" s="252"/>
      <c r="E18" s="253"/>
      <c r="F18" s="106" t="s">
        <v>329</v>
      </c>
      <c r="G18" s="254">
        <f>B③_予算元帳計上!K22</f>
        <v>10000</v>
      </c>
      <c r="H18" s="255"/>
      <c r="I18" s="256"/>
      <c r="K18" s="257" t="s">
        <v>349</v>
      </c>
      <c r="L18" s="252"/>
      <c r="M18" s="252"/>
      <c r="N18" s="253"/>
      <c r="O18" s="106" t="s">
        <v>350</v>
      </c>
      <c r="P18" s="254">
        <f>B③_予算元帳計上!P162</f>
        <v>99800</v>
      </c>
      <c r="Q18" s="255"/>
      <c r="R18" s="256"/>
      <c r="S18" s="105" t="s">
        <v>343</v>
      </c>
    </row>
    <row r="19" spans="2:19" ht="18.5" thickBot="1" x14ac:dyDescent="0.6"/>
    <row r="20" spans="2:19" ht="33" thickBot="1" x14ac:dyDescent="0.6">
      <c r="B20" s="257" t="s">
        <v>327</v>
      </c>
      <c r="C20" s="252"/>
      <c r="D20" s="252"/>
      <c r="E20" s="253"/>
      <c r="F20" s="106" t="s">
        <v>329</v>
      </c>
      <c r="G20" s="254">
        <f>B③_予算元帳計上!K43</f>
        <v>7000</v>
      </c>
      <c r="H20" s="255"/>
      <c r="I20" s="256"/>
      <c r="K20" s="257" t="s">
        <v>351</v>
      </c>
      <c r="L20" s="252"/>
      <c r="M20" s="252"/>
      <c r="N20" s="253"/>
      <c r="O20" s="106" t="s">
        <v>350</v>
      </c>
      <c r="P20" s="254">
        <f>B③_予算元帳計上!P75</f>
        <v>539</v>
      </c>
      <c r="Q20" s="255"/>
      <c r="R20" s="256"/>
      <c r="S20" s="105" t="s">
        <v>343</v>
      </c>
    </row>
    <row r="21" spans="2:19" ht="18.5" thickBot="1" x14ac:dyDescent="0.6"/>
    <row r="22" spans="2:19" ht="33" thickBot="1" x14ac:dyDescent="0.6">
      <c r="B22" s="257" t="s">
        <v>331</v>
      </c>
      <c r="C22" s="252"/>
      <c r="D22" s="252"/>
      <c r="E22" s="253"/>
      <c r="F22" s="106" t="s">
        <v>329</v>
      </c>
      <c r="G22" s="254">
        <f>G18-G20</f>
        <v>3000</v>
      </c>
      <c r="H22" s="255"/>
      <c r="I22" s="256"/>
      <c r="K22" s="257" t="s">
        <v>352</v>
      </c>
      <c r="L22" s="252"/>
      <c r="M22" s="252"/>
      <c r="N22" s="253"/>
      <c r="O22" s="106" t="s">
        <v>350</v>
      </c>
      <c r="P22" s="254">
        <f>SUM(P18:R20)</f>
        <v>100339</v>
      </c>
      <c r="Q22" s="255"/>
      <c r="R22" s="256"/>
      <c r="S22" s="105" t="s">
        <v>343</v>
      </c>
    </row>
    <row r="23" spans="2:19" ht="33" thickBot="1" x14ac:dyDescent="0.6">
      <c r="K23" s="105" t="s">
        <v>344</v>
      </c>
    </row>
    <row r="24" spans="2:19" ht="33" thickBot="1" x14ac:dyDescent="0.6">
      <c r="B24" s="257" t="s">
        <v>112</v>
      </c>
      <c r="C24" s="252"/>
      <c r="D24" s="252"/>
      <c r="E24" s="253"/>
      <c r="F24" s="106" t="s">
        <v>333</v>
      </c>
      <c r="G24" s="254">
        <f>B③_予算元帳計上!N64</f>
        <v>490</v>
      </c>
      <c r="H24" s="255"/>
      <c r="I24" s="256"/>
      <c r="J24" s="105" t="s">
        <v>342</v>
      </c>
      <c r="K24" s="257" t="s">
        <v>353</v>
      </c>
      <c r="L24" s="252"/>
      <c r="M24" s="252"/>
      <c r="N24" s="253"/>
      <c r="O24" s="106" t="s">
        <v>350</v>
      </c>
      <c r="P24" s="254">
        <f>B③_予算元帳計上!P136</f>
        <v>110</v>
      </c>
      <c r="Q24" s="255"/>
      <c r="R24" s="256"/>
      <c r="S24" s="105" t="s">
        <v>342</v>
      </c>
    </row>
    <row r="25" spans="2:19" ht="18.5" thickBot="1" x14ac:dyDescent="0.6"/>
    <row r="26" spans="2:19" ht="33" thickBot="1" x14ac:dyDescent="0.6">
      <c r="B26" s="257" t="s">
        <v>335</v>
      </c>
      <c r="C26" s="252"/>
      <c r="D26" s="252"/>
      <c r="E26" s="253"/>
      <c r="F26" s="106" t="s">
        <v>334</v>
      </c>
      <c r="G26" s="254">
        <f>B③_予算元帳計上!K103</f>
        <v>200</v>
      </c>
      <c r="H26" s="255"/>
      <c r="I26" s="256"/>
      <c r="J26" s="105" t="s">
        <v>343</v>
      </c>
      <c r="K26" s="257" t="s">
        <v>354</v>
      </c>
      <c r="L26" s="252"/>
      <c r="M26" s="252"/>
      <c r="N26" s="253"/>
      <c r="O26" s="106" t="s">
        <v>350</v>
      </c>
      <c r="P26" s="254">
        <f>B③_予算元帳計上!P149</f>
        <v>50</v>
      </c>
      <c r="Q26" s="255"/>
      <c r="R26" s="256"/>
      <c r="S26" s="105" t="s">
        <v>342</v>
      </c>
    </row>
    <row r="27" spans="2:19" ht="18.5" thickBot="1" x14ac:dyDescent="0.6"/>
    <row r="28" spans="2:19" ht="33" thickBot="1" x14ac:dyDescent="0.6">
      <c r="B28" s="257" t="s">
        <v>336</v>
      </c>
      <c r="C28" s="252"/>
      <c r="D28" s="252"/>
      <c r="E28" s="253"/>
      <c r="F28" s="106" t="s">
        <v>334</v>
      </c>
      <c r="G28" s="254">
        <f>B③_予算元帳計上!K114</f>
        <v>100</v>
      </c>
      <c r="H28" s="255"/>
      <c r="I28" s="256"/>
      <c r="J28" s="105" t="s">
        <v>343</v>
      </c>
      <c r="K28" s="257" t="s">
        <v>355</v>
      </c>
      <c r="L28" s="252"/>
      <c r="M28" s="252"/>
      <c r="N28" s="253"/>
      <c r="O28" s="106" t="s">
        <v>350</v>
      </c>
      <c r="P28" s="254">
        <f>B③_予算元帳計上!P92</f>
        <v>34</v>
      </c>
      <c r="Q28" s="255"/>
      <c r="R28" s="256"/>
      <c r="S28" s="105" t="s">
        <v>342</v>
      </c>
    </row>
    <row r="29" spans="2:19" ht="18.5" thickBot="1" x14ac:dyDescent="0.6"/>
    <row r="30" spans="2:19" ht="33" thickBot="1" x14ac:dyDescent="0.6">
      <c r="B30" s="257" t="s">
        <v>337</v>
      </c>
      <c r="C30" s="252"/>
      <c r="D30" s="252"/>
      <c r="E30" s="253"/>
      <c r="F30" s="106" t="s">
        <v>334</v>
      </c>
      <c r="G30" s="254">
        <f>B③_予算元帳計上!K125</f>
        <v>50</v>
      </c>
      <c r="H30" s="255"/>
      <c r="I30" s="256"/>
      <c r="J30" s="105" t="s">
        <v>343</v>
      </c>
      <c r="K30" s="257" t="s">
        <v>356</v>
      </c>
      <c r="L30" s="252"/>
      <c r="M30" s="252"/>
      <c r="N30" s="253"/>
      <c r="O30" s="106" t="s">
        <v>350</v>
      </c>
      <c r="P30" s="254">
        <f>SUM(P24:R28)</f>
        <v>194</v>
      </c>
      <c r="Q30" s="255"/>
      <c r="R30" s="256"/>
      <c r="S30" s="105" t="s">
        <v>342</v>
      </c>
    </row>
    <row r="31" spans="2:19" ht="33" thickBot="1" x14ac:dyDescent="0.6">
      <c r="K31" s="105" t="s">
        <v>344</v>
      </c>
    </row>
    <row r="32" spans="2:19" ht="33" thickBot="1" x14ac:dyDescent="0.6">
      <c r="B32" s="257" t="s">
        <v>340</v>
      </c>
      <c r="C32" s="252"/>
      <c r="D32" s="252"/>
      <c r="E32" s="253"/>
      <c r="F32" s="106" t="s">
        <v>334</v>
      </c>
      <c r="G32" s="254">
        <v>0</v>
      </c>
      <c r="H32" s="255"/>
      <c r="I32" s="256"/>
      <c r="J32" s="105" t="s">
        <v>342</v>
      </c>
      <c r="K32" s="257" t="s">
        <v>357</v>
      </c>
      <c r="L32" s="252"/>
      <c r="M32" s="252"/>
      <c r="N32" s="253"/>
      <c r="O32" s="106" t="s">
        <v>350</v>
      </c>
      <c r="P32" s="254">
        <f>B③_予算元帳計上!P177</f>
        <v>80000</v>
      </c>
      <c r="Q32" s="255"/>
      <c r="R32" s="256"/>
      <c r="S32" s="105" t="s">
        <v>342</v>
      </c>
    </row>
    <row r="33" spans="2:19" ht="18.5" thickBot="1" x14ac:dyDescent="0.6"/>
    <row r="34" spans="2:19" ht="33" thickBot="1" x14ac:dyDescent="0.6">
      <c r="B34" s="257" t="s">
        <v>338</v>
      </c>
      <c r="C34" s="252"/>
      <c r="D34" s="252"/>
      <c r="E34" s="253"/>
      <c r="F34" s="106" t="s">
        <v>339</v>
      </c>
      <c r="G34" s="254">
        <f>SUM(G26:I30)-G32</f>
        <v>350</v>
      </c>
      <c r="H34" s="255"/>
      <c r="I34" s="256"/>
      <c r="J34" s="105" t="s">
        <v>343</v>
      </c>
      <c r="K34" s="257" t="s">
        <v>358</v>
      </c>
      <c r="L34" s="252"/>
      <c r="M34" s="252"/>
      <c r="N34" s="253"/>
      <c r="O34" s="106" t="s">
        <v>350</v>
      </c>
      <c r="P34" s="254">
        <f>B③_予算元帳計上!P187</f>
        <v>20145</v>
      </c>
      <c r="Q34" s="255"/>
      <c r="R34" s="256"/>
      <c r="S34" s="105" t="s">
        <v>342</v>
      </c>
    </row>
    <row r="35" spans="2:19" ht="33" thickBot="1" x14ac:dyDescent="0.6">
      <c r="B35" s="105" t="s">
        <v>344</v>
      </c>
    </row>
    <row r="36" spans="2:19" ht="33" thickBot="1" x14ac:dyDescent="0.6">
      <c r="B36" s="257" t="s">
        <v>341</v>
      </c>
      <c r="C36" s="252"/>
      <c r="D36" s="252"/>
      <c r="E36" s="253"/>
      <c r="F36" s="106" t="s">
        <v>334</v>
      </c>
      <c r="G36" s="254">
        <v>0</v>
      </c>
      <c r="H36" s="255"/>
      <c r="I36" s="256"/>
      <c r="J36" s="105" t="s">
        <v>342</v>
      </c>
      <c r="K36" s="257" t="s">
        <v>359</v>
      </c>
      <c r="L36" s="252"/>
      <c r="M36" s="252"/>
      <c r="N36" s="253"/>
      <c r="O36" s="106" t="s">
        <v>350</v>
      </c>
      <c r="P36" s="254">
        <f>SUM(P32:R34)</f>
        <v>100145</v>
      </c>
      <c r="Q36" s="255"/>
      <c r="R36" s="256"/>
      <c r="S36" s="105" t="s">
        <v>342</v>
      </c>
    </row>
    <row r="37" spans="2:19" ht="33" thickBot="1" x14ac:dyDescent="0.6">
      <c r="K37" s="105" t="s">
        <v>344</v>
      </c>
    </row>
    <row r="38" spans="2:19" ht="33" thickBot="1" x14ac:dyDescent="0.6">
      <c r="B38" s="257" t="s">
        <v>345</v>
      </c>
      <c r="C38" s="252"/>
      <c r="D38" s="252"/>
      <c r="E38" s="253"/>
      <c r="F38" s="106" t="s">
        <v>339</v>
      </c>
      <c r="G38" s="254">
        <f>G34-G36</f>
        <v>350</v>
      </c>
      <c r="H38" s="255"/>
      <c r="I38" s="256"/>
      <c r="J38" s="105" t="s">
        <v>343</v>
      </c>
      <c r="K38" s="257" t="s">
        <v>360</v>
      </c>
      <c r="L38" s="252"/>
      <c r="M38" s="252"/>
      <c r="N38" s="253"/>
      <c r="O38" s="106" t="s">
        <v>350</v>
      </c>
      <c r="P38" s="254">
        <f>P30+P36</f>
        <v>100339</v>
      </c>
      <c r="Q38" s="255"/>
      <c r="R38" s="256"/>
      <c r="S38" s="105" t="s">
        <v>342</v>
      </c>
    </row>
    <row r="39" spans="2:19" ht="32.5" x14ac:dyDescent="0.55000000000000004">
      <c r="B39" s="105" t="s">
        <v>344</v>
      </c>
      <c r="K39" s="105" t="s">
        <v>344</v>
      </c>
    </row>
    <row r="40" spans="2:19" ht="18.5" thickBot="1" x14ac:dyDescent="0.6"/>
    <row r="41" spans="2:19" ht="33" thickBot="1" x14ac:dyDescent="0.6">
      <c r="B41" s="257" t="s">
        <v>346</v>
      </c>
      <c r="C41" s="252"/>
      <c r="D41" s="252"/>
      <c r="E41" s="253"/>
      <c r="F41" s="106" t="s">
        <v>339</v>
      </c>
      <c r="G41" s="254">
        <f>G24</f>
        <v>490</v>
      </c>
      <c r="H41" s="255"/>
      <c r="I41" s="256"/>
      <c r="J41" s="105" t="s">
        <v>343</v>
      </c>
    </row>
    <row r="42" spans="2:19" ht="32.5" x14ac:dyDescent="0.55000000000000004">
      <c r="B42" s="105" t="s">
        <v>344</v>
      </c>
    </row>
    <row r="45" spans="2:19" ht="32.5" x14ac:dyDescent="0.55000000000000004">
      <c r="B45" s="258" t="s">
        <v>365</v>
      </c>
      <c r="C45" s="259"/>
      <c r="D45" s="259"/>
      <c r="E45" s="259"/>
      <c r="F45" s="259"/>
      <c r="G45" s="259"/>
      <c r="H45" s="259"/>
      <c r="I45" s="259"/>
    </row>
    <row r="46" spans="2:19" ht="18.5" thickBot="1" x14ac:dyDescent="0.6"/>
    <row r="47" spans="2:19" ht="33" thickBot="1" x14ac:dyDescent="0.6">
      <c r="B47" s="260" t="s">
        <v>291</v>
      </c>
      <c r="C47" s="261"/>
      <c r="D47" s="261"/>
      <c r="E47" s="261"/>
      <c r="F47" s="104" t="s">
        <v>328</v>
      </c>
      <c r="G47" s="262" t="s">
        <v>324</v>
      </c>
      <c r="H47" s="262"/>
      <c r="I47" s="263"/>
      <c r="J47" s="105" t="s">
        <v>332</v>
      </c>
    </row>
    <row r="48" spans="2:19" ht="32.5" x14ac:dyDescent="0.55000000000000004">
      <c r="B48" s="105"/>
      <c r="I48" s="103" t="s">
        <v>229</v>
      </c>
    </row>
    <row r="49" spans="2:10" ht="18.5" thickBot="1" x14ac:dyDescent="0.6"/>
    <row r="50" spans="2:10" ht="33" thickBot="1" x14ac:dyDescent="0.6">
      <c r="B50" s="257" t="s">
        <v>308</v>
      </c>
      <c r="C50" s="252"/>
      <c r="D50" s="252"/>
      <c r="E50" s="253"/>
      <c r="F50" s="106" t="s">
        <v>366</v>
      </c>
      <c r="G50" s="254">
        <f>B⓸_CF組替予算仕訳!R30</f>
        <v>145</v>
      </c>
      <c r="H50" s="255"/>
      <c r="I50" s="256"/>
      <c r="J50" s="105" t="s">
        <v>342</v>
      </c>
    </row>
    <row r="51" spans="2:10" ht="18.5" thickBot="1" x14ac:dyDescent="0.6"/>
    <row r="52" spans="2:10" ht="33" thickBot="1" x14ac:dyDescent="0.6">
      <c r="B52" s="257" t="s">
        <v>367</v>
      </c>
      <c r="C52" s="252"/>
      <c r="D52" s="252"/>
      <c r="E52" s="253"/>
      <c r="F52" s="106" t="s">
        <v>366</v>
      </c>
      <c r="G52" s="254">
        <f>B⓸_CF組替予算仕訳!R42</f>
        <v>-539</v>
      </c>
      <c r="H52" s="255"/>
      <c r="I52" s="256"/>
      <c r="J52" s="105" t="s">
        <v>342</v>
      </c>
    </row>
    <row r="53" spans="2:10" ht="18.5" thickBot="1" x14ac:dyDescent="0.6"/>
    <row r="54" spans="2:10" ht="33" thickBot="1" x14ac:dyDescent="0.6">
      <c r="B54" s="257" t="s">
        <v>316</v>
      </c>
      <c r="C54" s="252"/>
      <c r="D54" s="252"/>
      <c r="E54" s="253"/>
      <c r="F54" s="106" t="s">
        <v>366</v>
      </c>
      <c r="G54" s="254">
        <f>B⓸_CF組替予算仕訳!R66</f>
        <v>110</v>
      </c>
      <c r="H54" s="255"/>
      <c r="I54" s="256"/>
      <c r="J54" s="105" t="s">
        <v>342</v>
      </c>
    </row>
    <row r="55" spans="2:10" ht="18.5" thickBot="1" x14ac:dyDescent="0.6"/>
    <row r="56" spans="2:10" ht="33" thickBot="1" x14ac:dyDescent="0.6">
      <c r="B56" s="257" t="s">
        <v>318</v>
      </c>
      <c r="C56" s="252"/>
      <c r="D56" s="252"/>
      <c r="E56" s="253"/>
      <c r="F56" s="106" t="s">
        <v>366</v>
      </c>
      <c r="G56" s="254">
        <f>B⓸_CF組替予算仕訳!R78</f>
        <v>50</v>
      </c>
      <c r="H56" s="255"/>
      <c r="I56" s="256"/>
      <c r="J56" s="105" t="s">
        <v>342</v>
      </c>
    </row>
    <row r="57" spans="2:10" ht="18.5" thickBot="1" x14ac:dyDescent="0.6"/>
    <row r="58" spans="2:10" ht="33" thickBot="1" x14ac:dyDescent="0.6">
      <c r="B58" s="257" t="s">
        <v>369</v>
      </c>
      <c r="C58" s="252"/>
      <c r="D58" s="252"/>
      <c r="E58" s="253"/>
      <c r="F58" s="106" t="s">
        <v>366</v>
      </c>
      <c r="G58" s="254">
        <f>B⓸_CF組替予算仕訳!R54</f>
        <v>34</v>
      </c>
      <c r="H58" s="255"/>
      <c r="I58" s="256"/>
      <c r="J58" s="105" t="s">
        <v>342</v>
      </c>
    </row>
    <row r="59" spans="2:10" ht="18.5" thickBot="1" x14ac:dyDescent="0.6"/>
    <row r="60" spans="2:10" ht="33" thickBot="1" x14ac:dyDescent="0.6">
      <c r="B60" s="257" t="s">
        <v>368</v>
      </c>
      <c r="C60" s="252"/>
      <c r="D60" s="252"/>
      <c r="E60" s="253"/>
      <c r="F60" s="106" t="s">
        <v>366</v>
      </c>
      <c r="G60" s="254">
        <f>SUM(G50:I58)</f>
        <v>-200</v>
      </c>
      <c r="H60" s="255"/>
      <c r="I60" s="256"/>
      <c r="J60" s="105" t="s">
        <v>342</v>
      </c>
    </row>
    <row r="61" spans="2:10" ht="32.5" x14ac:dyDescent="0.55000000000000004">
      <c r="B61" s="105" t="s">
        <v>344</v>
      </c>
    </row>
    <row r="62" spans="2:10" ht="18.5" thickBot="1" x14ac:dyDescent="0.6"/>
    <row r="63" spans="2:10" ht="33" thickBot="1" x14ac:dyDescent="0.6">
      <c r="B63" s="257" t="s">
        <v>370</v>
      </c>
      <c r="C63" s="252"/>
      <c r="D63" s="252"/>
      <c r="E63" s="253"/>
      <c r="F63" s="106" t="s">
        <v>366</v>
      </c>
      <c r="G63" s="254">
        <v>0</v>
      </c>
      <c r="H63" s="255"/>
      <c r="I63" s="256"/>
      <c r="J63" s="105" t="s">
        <v>342</v>
      </c>
    </row>
    <row r="64" spans="2:10" ht="32.5" x14ac:dyDescent="0.55000000000000004">
      <c r="B64" s="105" t="s">
        <v>344</v>
      </c>
    </row>
    <row r="65" spans="2:10" ht="18.5" thickBot="1" x14ac:dyDescent="0.6"/>
    <row r="66" spans="2:10" ht="33" thickBot="1" x14ac:dyDescent="0.6">
      <c r="B66" s="257" t="s">
        <v>371</v>
      </c>
      <c r="C66" s="252"/>
      <c r="D66" s="252"/>
      <c r="E66" s="253"/>
      <c r="F66" s="106" t="s">
        <v>366</v>
      </c>
      <c r="G66" s="254">
        <f>SUM(G60:I63)</f>
        <v>-200</v>
      </c>
      <c r="H66" s="255"/>
      <c r="I66" s="256"/>
      <c r="J66" s="105" t="s">
        <v>342</v>
      </c>
    </row>
    <row r="67" spans="2:10" ht="32.5" x14ac:dyDescent="0.55000000000000004">
      <c r="B67" s="105" t="s">
        <v>344</v>
      </c>
    </row>
    <row r="68" spans="2:10" ht="18.5" thickBot="1" x14ac:dyDescent="0.6"/>
    <row r="69" spans="2:10" ht="33" thickBot="1" x14ac:dyDescent="0.6">
      <c r="B69" s="257" t="s">
        <v>372</v>
      </c>
      <c r="C69" s="252"/>
      <c r="D69" s="252"/>
      <c r="E69" s="253"/>
      <c r="F69" s="106" t="s">
        <v>366</v>
      </c>
      <c r="G69" s="254">
        <v>0</v>
      </c>
      <c r="H69" s="255"/>
      <c r="I69" s="256"/>
      <c r="J69" s="105" t="s">
        <v>342</v>
      </c>
    </row>
    <row r="70" spans="2:10" ht="32.5" x14ac:dyDescent="0.55000000000000004">
      <c r="B70" s="105" t="s">
        <v>344</v>
      </c>
    </row>
    <row r="71" spans="2:10" ht="18.5" thickBot="1" x14ac:dyDescent="0.6"/>
    <row r="72" spans="2:10" ht="60.65" customHeight="1" thickBot="1" x14ac:dyDescent="0.6">
      <c r="B72" s="251" t="s">
        <v>373</v>
      </c>
      <c r="C72" s="252"/>
      <c r="D72" s="252"/>
      <c r="E72" s="253"/>
      <c r="F72" s="106" t="s">
        <v>366</v>
      </c>
      <c r="G72" s="254">
        <f>SUM(G66:I69)</f>
        <v>-200</v>
      </c>
      <c r="H72" s="255"/>
      <c r="I72" s="256"/>
      <c r="J72" s="105" t="s">
        <v>342</v>
      </c>
    </row>
    <row r="73" spans="2:10" ht="32.5" x14ac:dyDescent="0.55000000000000004">
      <c r="B73" s="105" t="s">
        <v>344</v>
      </c>
    </row>
    <row r="74" spans="2:10" ht="18.5" thickBot="1" x14ac:dyDescent="0.6"/>
    <row r="75" spans="2:10" ht="61.75" customHeight="1" thickBot="1" x14ac:dyDescent="0.6">
      <c r="B75" s="251" t="s">
        <v>374</v>
      </c>
      <c r="C75" s="252"/>
      <c r="D75" s="252"/>
      <c r="E75" s="253"/>
      <c r="F75" s="106" t="s">
        <v>366</v>
      </c>
      <c r="G75" s="254">
        <f>B⓸_CF組替予算仕訳!R90</f>
        <v>100000</v>
      </c>
      <c r="H75" s="255"/>
      <c r="I75" s="256"/>
      <c r="J75" s="105" t="s">
        <v>342</v>
      </c>
    </row>
    <row r="76" spans="2:10" ht="33" thickBot="1" x14ac:dyDescent="0.6">
      <c r="B76" s="105"/>
    </row>
    <row r="77" spans="2:10" ht="64.25" customHeight="1" thickBot="1" x14ac:dyDescent="0.6">
      <c r="B77" s="251" t="s">
        <v>375</v>
      </c>
      <c r="C77" s="252"/>
      <c r="D77" s="252"/>
      <c r="E77" s="253"/>
      <c r="F77" s="106" t="s">
        <v>366</v>
      </c>
      <c r="G77" s="254">
        <f>B⓸_CF組替予算仕訳!I90</f>
        <v>99800</v>
      </c>
      <c r="H77" s="255"/>
      <c r="I77" s="256"/>
      <c r="J77" s="105" t="s">
        <v>343</v>
      </c>
    </row>
  </sheetData>
  <mergeCells count="86">
    <mergeCell ref="B20:E20"/>
    <mergeCell ref="G20:I20"/>
    <mergeCell ref="B22:E22"/>
    <mergeCell ref="G22:I22"/>
    <mergeCell ref="B11:U11"/>
    <mergeCell ref="B15:E15"/>
    <mergeCell ref="G15:I15"/>
    <mergeCell ref="B18:E18"/>
    <mergeCell ref="G18:I18"/>
    <mergeCell ref="B2:U2"/>
    <mergeCell ref="B4:U4"/>
    <mergeCell ref="B5:U5"/>
    <mergeCell ref="C7:E7"/>
    <mergeCell ref="C8:E8"/>
    <mergeCell ref="B9:U9"/>
    <mergeCell ref="B24:E24"/>
    <mergeCell ref="G24:I24"/>
    <mergeCell ref="B26:E26"/>
    <mergeCell ref="G26:I26"/>
    <mergeCell ref="B13:I13"/>
    <mergeCell ref="K13:R13"/>
    <mergeCell ref="K15:N15"/>
    <mergeCell ref="P15:R15"/>
    <mergeCell ref="K18:N18"/>
    <mergeCell ref="P18:R18"/>
    <mergeCell ref="K20:N20"/>
    <mergeCell ref="P20:R20"/>
    <mergeCell ref="K22:N22"/>
    <mergeCell ref="P22:R22"/>
    <mergeCell ref="K24:N24"/>
    <mergeCell ref="B28:E28"/>
    <mergeCell ref="G28:I28"/>
    <mergeCell ref="B30:E30"/>
    <mergeCell ref="G30:I30"/>
    <mergeCell ref="B32:E32"/>
    <mergeCell ref="G32:I32"/>
    <mergeCell ref="B38:E38"/>
    <mergeCell ref="G38:I38"/>
    <mergeCell ref="B41:E41"/>
    <mergeCell ref="G41:I41"/>
    <mergeCell ref="B34:E34"/>
    <mergeCell ref="G34:I34"/>
    <mergeCell ref="B36:E36"/>
    <mergeCell ref="G36:I36"/>
    <mergeCell ref="P24:R24"/>
    <mergeCell ref="K26:N26"/>
    <mergeCell ref="P26:R26"/>
    <mergeCell ref="K28:N28"/>
    <mergeCell ref="P28:R28"/>
    <mergeCell ref="K36:N36"/>
    <mergeCell ref="P36:R36"/>
    <mergeCell ref="K38:N38"/>
    <mergeCell ref="P38:R38"/>
    <mergeCell ref="K30:N30"/>
    <mergeCell ref="P30:R30"/>
    <mergeCell ref="K32:N32"/>
    <mergeCell ref="P32:R32"/>
    <mergeCell ref="K34:N34"/>
    <mergeCell ref="P34:R34"/>
    <mergeCell ref="B45:I45"/>
    <mergeCell ref="B47:E47"/>
    <mergeCell ref="G47:I47"/>
    <mergeCell ref="B50:E50"/>
    <mergeCell ref="G50:I50"/>
    <mergeCell ref="B52:E52"/>
    <mergeCell ref="G52:I52"/>
    <mergeCell ref="B54:E54"/>
    <mergeCell ref="G54:I54"/>
    <mergeCell ref="B56:E56"/>
    <mergeCell ref="G56:I56"/>
    <mergeCell ref="B60:E60"/>
    <mergeCell ref="G60:I60"/>
    <mergeCell ref="B58:E58"/>
    <mergeCell ref="G58:I58"/>
    <mergeCell ref="B63:E63"/>
    <mergeCell ref="G63:I63"/>
    <mergeCell ref="B75:E75"/>
    <mergeCell ref="G75:I75"/>
    <mergeCell ref="B77:E77"/>
    <mergeCell ref="G77:I77"/>
    <mergeCell ref="B66:E66"/>
    <mergeCell ref="G66:I66"/>
    <mergeCell ref="B69:E69"/>
    <mergeCell ref="G69:I69"/>
    <mergeCell ref="B72:E72"/>
    <mergeCell ref="G72:I72"/>
  </mergeCells>
  <phoneticPr fontId="1"/>
  <printOptions horizontalCentered="1"/>
  <pageMargins left="0" right="0" top="0.55118110236220474"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39" t="s">
        <v>376</v>
      </c>
      <c r="C2" s="39"/>
      <c r="D2" s="39"/>
      <c r="E2" s="39"/>
      <c r="F2" s="39"/>
      <c r="G2" s="39"/>
      <c r="H2" s="39"/>
      <c r="I2" s="39"/>
      <c r="J2" s="98"/>
      <c r="K2" s="98"/>
      <c r="L2" s="98"/>
      <c r="M2" s="39"/>
      <c r="N2" s="39"/>
      <c r="O2" s="39"/>
      <c r="P2" s="39"/>
      <c r="Q2" s="39"/>
      <c r="R2" s="39"/>
      <c r="S2" s="39"/>
      <c r="T2" s="39"/>
    </row>
    <row r="3" spans="2:20" ht="31.5" x14ac:dyDescent="1.05">
      <c r="B3" s="7"/>
      <c r="C3" s="29" t="s">
        <v>32</v>
      </c>
      <c r="D3" s="7"/>
      <c r="E3" s="7"/>
      <c r="F3" s="7"/>
      <c r="G3" s="29" t="s">
        <v>44</v>
      </c>
      <c r="H3" s="7"/>
      <c r="I3" s="7"/>
      <c r="J3" s="40"/>
      <c r="K3" s="8"/>
      <c r="L3" s="8"/>
      <c r="M3" s="8"/>
      <c r="N3" s="8"/>
      <c r="O3" s="8"/>
      <c r="P3" s="8"/>
      <c r="Q3" s="8"/>
      <c r="R3" s="8"/>
      <c r="S3" s="8"/>
      <c r="T3" s="9"/>
    </row>
    <row r="4" spans="2:20" ht="22.5" x14ac:dyDescent="0.55000000000000004">
      <c r="B4" s="133" t="s">
        <v>0</v>
      </c>
      <c r="C4" s="134"/>
      <c r="D4" s="134"/>
      <c r="E4" s="134"/>
      <c r="F4" s="134"/>
      <c r="G4" s="134"/>
      <c r="H4" s="134"/>
      <c r="I4" s="134"/>
      <c r="J4" s="134"/>
      <c r="K4" s="134"/>
      <c r="L4" s="134"/>
      <c r="M4" s="134"/>
      <c r="N4" s="134"/>
      <c r="O4" s="134"/>
      <c r="P4" s="134"/>
      <c r="Q4" s="134"/>
      <c r="R4" s="134"/>
      <c r="S4" s="134"/>
      <c r="T4" s="135"/>
    </row>
    <row r="5" spans="2:20" ht="67.75" customHeight="1" x14ac:dyDescent="0.55000000000000004">
      <c r="B5" s="136" t="s">
        <v>60</v>
      </c>
      <c r="C5" s="137"/>
      <c r="D5" s="137"/>
      <c r="E5" s="137"/>
      <c r="F5" s="137"/>
      <c r="G5" s="137"/>
      <c r="H5" s="137"/>
      <c r="I5" s="137"/>
      <c r="J5" s="137"/>
      <c r="K5" s="137"/>
      <c r="L5" s="137"/>
      <c r="M5" s="137"/>
      <c r="N5" s="137"/>
      <c r="O5" s="137"/>
      <c r="P5" s="137"/>
      <c r="Q5" s="137"/>
      <c r="R5" s="137"/>
      <c r="S5" s="137"/>
      <c r="T5" s="138"/>
    </row>
    <row r="6" spans="2:20" ht="6" customHeight="1" x14ac:dyDescent="0.55000000000000004"/>
    <row r="7" spans="2:20" ht="28.5" x14ac:dyDescent="0.95">
      <c r="B7" s="11">
        <v>1</v>
      </c>
      <c r="C7" s="167" t="s">
        <v>43</v>
      </c>
      <c r="D7" s="168"/>
      <c r="E7" s="169"/>
      <c r="F7" s="10">
        <v>1</v>
      </c>
      <c r="G7" s="170" t="s">
        <v>377</v>
      </c>
      <c r="H7" s="170"/>
      <c r="I7" s="17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36" t="s">
        <v>75</v>
      </c>
      <c r="C9" s="137"/>
      <c r="D9" s="137"/>
      <c r="E9" s="137"/>
      <c r="F9" s="137"/>
      <c r="G9" s="137"/>
      <c r="H9" s="137"/>
      <c r="I9" s="137"/>
      <c r="J9" s="137"/>
      <c r="K9" s="137"/>
      <c r="L9" s="137"/>
      <c r="M9" s="137"/>
      <c r="N9" s="137"/>
      <c r="O9" s="137"/>
      <c r="P9" s="137"/>
      <c r="Q9" s="137"/>
      <c r="R9" s="137"/>
      <c r="S9" s="137"/>
      <c r="T9" s="13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36" t="s">
        <v>124</v>
      </c>
      <c r="C11" s="137"/>
      <c r="D11" s="137"/>
      <c r="E11" s="137"/>
      <c r="F11" s="137"/>
      <c r="G11" s="137"/>
      <c r="H11" s="137"/>
      <c r="I11" s="137"/>
      <c r="J11" s="137"/>
      <c r="K11" s="137"/>
      <c r="L11" s="137"/>
      <c r="M11" s="137"/>
      <c r="N11" s="137"/>
      <c r="O11" s="137"/>
      <c r="P11" s="137"/>
      <c r="Q11" s="137"/>
      <c r="R11" s="137"/>
      <c r="S11" s="137"/>
      <c r="T11" s="13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46</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45</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62" t="s">
        <v>62</v>
      </c>
      <c r="E15" s="163"/>
      <c r="F15" s="44"/>
      <c r="G15" s="44" t="s">
        <v>50</v>
      </c>
      <c r="H15" s="44"/>
      <c r="I15" s="44"/>
      <c r="J15" s="44"/>
      <c r="K15" s="44"/>
      <c r="L15" s="44"/>
      <c r="M15" s="44"/>
      <c r="N15" s="44"/>
      <c r="O15" s="44"/>
      <c r="P15" s="44"/>
      <c r="Q15" s="44"/>
      <c r="R15" s="44"/>
      <c r="S15" s="44"/>
      <c r="T15" s="45"/>
    </row>
    <row r="16" spans="2:20" ht="19.75" customHeight="1" thickBot="1" x14ac:dyDescent="0.6">
      <c r="B16" s="43"/>
      <c r="C16" s="44"/>
      <c r="D16" s="164" t="s">
        <v>63</v>
      </c>
      <c r="E16" s="165"/>
      <c r="F16" s="44"/>
      <c r="G16" s="44"/>
      <c r="H16" s="44"/>
      <c r="I16" s="44"/>
      <c r="J16" s="44"/>
      <c r="K16" s="44"/>
      <c r="L16" s="44"/>
      <c r="M16" s="44"/>
      <c r="N16" s="44"/>
      <c r="O16" s="44"/>
      <c r="P16" s="44"/>
      <c r="Q16" s="44"/>
      <c r="R16" s="44"/>
      <c r="S16" s="44"/>
      <c r="T16" s="45"/>
    </row>
    <row r="17" spans="2:20" ht="19.75" customHeight="1" thickBot="1" x14ac:dyDescent="0.6">
      <c r="B17" s="43"/>
      <c r="C17" s="44"/>
      <c r="D17" s="153" t="s">
        <v>47</v>
      </c>
      <c r="E17" s="154"/>
      <c r="F17" s="44"/>
      <c r="G17" s="44" t="s">
        <v>58</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53" t="s">
        <v>48</v>
      </c>
      <c r="C19" s="154"/>
      <c r="D19" s="44"/>
      <c r="E19" s="44"/>
      <c r="F19" s="44"/>
      <c r="G19" s="44"/>
      <c r="H19" s="44"/>
      <c r="I19" s="44"/>
      <c r="J19" s="44"/>
      <c r="K19" s="44"/>
      <c r="L19" s="44"/>
      <c r="M19" s="44"/>
      <c r="N19" s="44"/>
      <c r="O19" s="44"/>
      <c r="P19" s="44"/>
      <c r="Q19" s="44"/>
      <c r="R19" s="44"/>
      <c r="S19" s="44"/>
      <c r="T19" s="45"/>
    </row>
    <row r="20" spans="2:20" ht="19.75" customHeight="1" thickBot="1" x14ac:dyDescent="0.6">
      <c r="B20" s="162" t="s">
        <v>96</v>
      </c>
      <c r="C20" s="166"/>
      <c r="D20" s="166"/>
      <c r="E20" s="166"/>
      <c r="F20" s="166"/>
      <c r="G20" s="163"/>
      <c r="H20" s="153" t="s">
        <v>97</v>
      </c>
      <c r="I20" s="155"/>
      <c r="J20" s="155"/>
      <c r="K20" s="154"/>
      <c r="L20" s="153" t="s">
        <v>49</v>
      </c>
      <c r="M20" s="154"/>
      <c r="N20" s="153" t="s">
        <v>98</v>
      </c>
      <c r="O20" s="154"/>
      <c r="P20" s="153" t="s">
        <v>97</v>
      </c>
      <c r="Q20" s="155"/>
      <c r="R20" s="155"/>
      <c r="S20" s="154"/>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56" t="s">
        <v>64</v>
      </c>
      <c r="C22" s="157"/>
      <c r="D22" s="157"/>
      <c r="E22" s="157"/>
      <c r="F22" s="157"/>
      <c r="G22" s="157"/>
      <c r="H22" s="157"/>
      <c r="I22" s="157"/>
      <c r="J22" s="157"/>
      <c r="K22" s="157"/>
      <c r="L22" s="157"/>
      <c r="M22" s="157"/>
      <c r="N22" s="157"/>
      <c r="O22" s="157"/>
      <c r="P22" s="157"/>
      <c r="Q22" s="157"/>
      <c r="R22" s="157"/>
      <c r="S22" s="157"/>
      <c r="T22" s="158"/>
    </row>
    <row r="23" spans="2:20" ht="22.5" x14ac:dyDescent="0.55000000000000004">
      <c r="B23" s="37" t="s">
        <v>1</v>
      </c>
      <c r="C23" s="159" t="s">
        <v>2</v>
      </c>
      <c r="D23" s="160"/>
      <c r="E23" s="161"/>
      <c r="F23" s="159" t="s">
        <v>12</v>
      </c>
      <c r="G23" s="160"/>
      <c r="H23" s="160"/>
      <c r="I23" s="160"/>
      <c r="J23" s="161"/>
      <c r="K23" s="34" t="s">
        <v>3</v>
      </c>
      <c r="L23" s="34" t="s">
        <v>4</v>
      </c>
      <c r="M23" s="35" t="s">
        <v>5</v>
      </c>
      <c r="N23" s="35" t="s">
        <v>6</v>
      </c>
      <c r="O23" s="35" t="s">
        <v>7</v>
      </c>
      <c r="P23" s="35" t="s">
        <v>8</v>
      </c>
      <c r="Q23" s="35" t="s">
        <v>9</v>
      </c>
      <c r="R23" s="35" t="s">
        <v>10</v>
      </c>
      <c r="S23" s="35" t="s">
        <v>11</v>
      </c>
      <c r="T23" s="36"/>
    </row>
    <row r="24" spans="2:20" ht="22.5" x14ac:dyDescent="0.55000000000000004">
      <c r="B24" s="148" t="s">
        <v>23</v>
      </c>
      <c r="C24" s="149" t="s">
        <v>65</v>
      </c>
      <c r="D24" s="150"/>
      <c r="E24" s="151"/>
      <c r="F24" s="152" t="s">
        <v>70</v>
      </c>
      <c r="G24" s="150"/>
      <c r="H24" s="150"/>
      <c r="I24" s="150"/>
      <c r="J24" s="151"/>
      <c r="K24" s="148" t="s">
        <v>21</v>
      </c>
      <c r="L24" s="148"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16"/>
      <c r="C25" s="121"/>
      <c r="D25" s="122"/>
      <c r="E25" s="123"/>
      <c r="F25" s="121"/>
      <c r="G25" s="122"/>
      <c r="H25" s="122"/>
      <c r="I25" s="122"/>
      <c r="J25" s="123"/>
      <c r="K25" s="116"/>
      <c r="L25" s="116"/>
      <c r="M25" s="42" t="s">
        <v>13</v>
      </c>
      <c r="N25" s="42" t="s">
        <v>14</v>
      </c>
      <c r="O25" s="42" t="s">
        <v>15</v>
      </c>
      <c r="P25" s="42" t="s">
        <v>16</v>
      </c>
      <c r="Q25" s="42" t="s">
        <v>17</v>
      </c>
      <c r="R25" s="42" t="s">
        <v>18</v>
      </c>
      <c r="S25" s="42" t="s">
        <v>19</v>
      </c>
      <c r="T25" s="42" t="s">
        <v>20</v>
      </c>
    </row>
    <row r="26" spans="2:20" ht="23" thickBot="1" x14ac:dyDescent="0.6">
      <c r="B26" s="117"/>
      <c r="C26" s="124"/>
      <c r="D26" s="125"/>
      <c r="E26" s="126"/>
      <c r="F26" s="124"/>
      <c r="G26" s="125"/>
      <c r="H26" s="125"/>
      <c r="I26" s="125"/>
      <c r="J26" s="126"/>
      <c r="K26" s="117"/>
      <c r="L26" s="117"/>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5" t="s">
        <v>31</v>
      </c>
      <c r="C27" s="139" t="s">
        <v>66</v>
      </c>
      <c r="D27" s="140"/>
      <c r="E27" s="141"/>
      <c r="F27" s="139" t="s">
        <v>24</v>
      </c>
      <c r="G27" s="140"/>
      <c r="H27" s="140"/>
      <c r="I27" s="140"/>
      <c r="J27" s="141"/>
      <c r="K27" s="115" t="s">
        <v>21</v>
      </c>
      <c r="L27" s="115" t="s">
        <v>22</v>
      </c>
      <c r="M27" s="59" t="s">
        <v>5</v>
      </c>
      <c r="N27" s="59" t="s">
        <v>6</v>
      </c>
      <c r="O27" s="59" t="s">
        <v>7</v>
      </c>
      <c r="P27" s="59" t="s">
        <v>8</v>
      </c>
      <c r="Q27" s="59" t="s">
        <v>9</v>
      </c>
      <c r="R27" s="59" t="s">
        <v>10</v>
      </c>
      <c r="S27" s="59" t="s">
        <v>11</v>
      </c>
      <c r="T27" s="60"/>
    </row>
    <row r="28" spans="2:20" ht="22.5" x14ac:dyDescent="0.55000000000000004">
      <c r="B28" s="116"/>
      <c r="C28" s="142"/>
      <c r="D28" s="143"/>
      <c r="E28" s="144"/>
      <c r="F28" s="142"/>
      <c r="G28" s="143"/>
      <c r="H28" s="143"/>
      <c r="I28" s="143"/>
      <c r="J28" s="144"/>
      <c r="K28" s="116"/>
      <c r="L28" s="116"/>
      <c r="M28" s="49">
        <v>10000</v>
      </c>
      <c r="N28" s="49"/>
      <c r="O28" s="49"/>
      <c r="P28" s="49"/>
      <c r="Q28" s="49"/>
      <c r="R28" s="49"/>
      <c r="S28" s="47">
        <f>SUM(M28:R28)</f>
        <v>10000</v>
      </c>
      <c r="T28" s="32"/>
    </row>
    <row r="29" spans="2:20" ht="22.5" x14ac:dyDescent="0.55000000000000004">
      <c r="B29" s="116"/>
      <c r="C29" s="142"/>
      <c r="D29" s="143"/>
      <c r="E29" s="144"/>
      <c r="F29" s="142"/>
      <c r="G29" s="143"/>
      <c r="H29" s="143"/>
      <c r="I29" s="143"/>
      <c r="J29" s="144"/>
      <c r="K29" s="116"/>
      <c r="L29" s="116"/>
      <c r="M29" s="50" t="s">
        <v>13</v>
      </c>
      <c r="N29" s="50" t="s">
        <v>14</v>
      </c>
      <c r="O29" s="50" t="s">
        <v>15</v>
      </c>
      <c r="P29" s="50" t="s">
        <v>16</v>
      </c>
      <c r="Q29" s="50" t="s">
        <v>17</v>
      </c>
      <c r="R29" s="50" t="s">
        <v>18</v>
      </c>
      <c r="S29" s="42" t="s">
        <v>19</v>
      </c>
      <c r="T29" s="42" t="s">
        <v>20</v>
      </c>
    </row>
    <row r="30" spans="2:20" ht="23" thickBot="1" x14ac:dyDescent="0.6">
      <c r="B30" s="117"/>
      <c r="C30" s="145"/>
      <c r="D30" s="146"/>
      <c r="E30" s="147"/>
      <c r="F30" s="145"/>
      <c r="G30" s="146"/>
      <c r="H30" s="146"/>
      <c r="I30" s="146"/>
      <c r="J30" s="147"/>
      <c r="K30" s="117"/>
      <c r="L30" s="117"/>
      <c r="M30" s="61"/>
      <c r="N30" s="61"/>
      <c r="O30" s="61"/>
      <c r="P30" s="61"/>
      <c r="Q30" s="61"/>
      <c r="R30" s="61"/>
      <c r="S30" s="57">
        <f>SUM(M30:R30)</f>
        <v>0</v>
      </c>
      <c r="T30" s="57">
        <f>S28+S30</f>
        <v>10000</v>
      </c>
    </row>
    <row r="31" spans="2:20" ht="18" customHeight="1" x14ac:dyDescent="0.55000000000000004">
      <c r="B31" s="116" t="s">
        <v>37</v>
      </c>
      <c r="C31" s="128" t="s">
        <v>67</v>
      </c>
      <c r="D31" s="122"/>
      <c r="E31" s="123"/>
      <c r="F31" s="139" t="s">
        <v>24</v>
      </c>
      <c r="G31" s="140"/>
      <c r="H31" s="140"/>
      <c r="I31" s="140"/>
      <c r="J31" s="141"/>
      <c r="K31" s="116" t="s">
        <v>21</v>
      </c>
      <c r="L31" s="116" t="s">
        <v>22</v>
      </c>
      <c r="M31" s="52" t="s">
        <v>5</v>
      </c>
      <c r="N31" s="52" t="s">
        <v>6</v>
      </c>
      <c r="O31" s="52" t="s">
        <v>7</v>
      </c>
      <c r="P31" s="52" t="s">
        <v>8</v>
      </c>
      <c r="Q31" s="52" t="s">
        <v>9</v>
      </c>
      <c r="R31" s="52" t="s">
        <v>10</v>
      </c>
      <c r="S31" s="52" t="s">
        <v>11</v>
      </c>
      <c r="T31" s="32"/>
    </row>
    <row r="32" spans="2:20" ht="22.5" x14ac:dyDescent="0.55000000000000004">
      <c r="B32" s="116"/>
      <c r="C32" s="121"/>
      <c r="D32" s="122"/>
      <c r="E32" s="123"/>
      <c r="F32" s="142"/>
      <c r="G32" s="143"/>
      <c r="H32" s="143"/>
      <c r="I32" s="143"/>
      <c r="J32" s="144"/>
      <c r="K32" s="116"/>
      <c r="L32" s="116"/>
      <c r="M32" s="46">
        <v>0</v>
      </c>
      <c r="N32" s="46">
        <v>0</v>
      </c>
      <c r="O32" s="46"/>
      <c r="P32" s="46"/>
      <c r="Q32" s="46"/>
      <c r="R32" s="46"/>
      <c r="S32" s="46">
        <f>SUM(M32:R32)</f>
        <v>0</v>
      </c>
      <c r="T32" s="32"/>
    </row>
    <row r="33" spans="2:21" ht="22.5" x14ac:dyDescent="0.55000000000000004">
      <c r="B33" s="116"/>
      <c r="C33" s="121"/>
      <c r="D33" s="122"/>
      <c r="E33" s="123"/>
      <c r="F33" s="142"/>
      <c r="G33" s="143"/>
      <c r="H33" s="143"/>
      <c r="I33" s="143"/>
      <c r="J33" s="144"/>
      <c r="K33" s="116"/>
      <c r="L33" s="116"/>
      <c r="M33" s="42" t="s">
        <v>13</v>
      </c>
      <c r="N33" s="42" t="s">
        <v>14</v>
      </c>
      <c r="O33" s="42" t="s">
        <v>15</v>
      </c>
      <c r="P33" s="42" t="s">
        <v>16</v>
      </c>
      <c r="Q33" s="42" t="s">
        <v>17</v>
      </c>
      <c r="R33" s="42" t="s">
        <v>18</v>
      </c>
      <c r="S33" s="42" t="s">
        <v>19</v>
      </c>
      <c r="T33" s="42" t="s">
        <v>20</v>
      </c>
      <c r="U33" s="2"/>
    </row>
    <row r="34" spans="2:21" ht="23" thickBot="1" x14ac:dyDescent="0.6">
      <c r="B34" s="117"/>
      <c r="C34" s="124"/>
      <c r="D34" s="125"/>
      <c r="E34" s="126"/>
      <c r="F34" s="145"/>
      <c r="G34" s="146"/>
      <c r="H34" s="146"/>
      <c r="I34" s="146"/>
      <c r="J34" s="147"/>
      <c r="K34" s="117"/>
      <c r="L34" s="117"/>
      <c r="M34" s="58"/>
      <c r="N34" s="58"/>
      <c r="O34" s="58"/>
      <c r="P34" s="58"/>
      <c r="Q34" s="58"/>
      <c r="R34" s="58"/>
      <c r="S34" s="58">
        <f>SUM(M34:R34)</f>
        <v>0</v>
      </c>
      <c r="T34" s="58">
        <f>S32+S34</f>
        <v>0</v>
      </c>
      <c r="U34" s="3"/>
    </row>
    <row r="35" spans="2:21" ht="22.5" x14ac:dyDescent="0.55000000000000004">
      <c r="B35" s="116" t="s">
        <v>38</v>
      </c>
      <c r="C35" s="121" t="s">
        <v>68</v>
      </c>
      <c r="D35" s="122"/>
      <c r="E35" s="123"/>
      <c r="F35" s="128" t="s">
        <v>69</v>
      </c>
      <c r="G35" s="122"/>
      <c r="H35" s="122"/>
      <c r="I35" s="122"/>
      <c r="J35" s="123"/>
      <c r="K35" s="116" t="s">
        <v>21</v>
      </c>
      <c r="L35" s="116" t="s">
        <v>22</v>
      </c>
      <c r="M35" s="52" t="s">
        <v>5</v>
      </c>
      <c r="N35" s="52" t="s">
        <v>6</v>
      </c>
      <c r="O35" s="52" t="s">
        <v>7</v>
      </c>
      <c r="P35" s="52" t="s">
        <v>8</v>
      </c>
      <c r="Q35" s="52" t="s">
        <v>9</v>
      </c>
      <c r="R35" s="52" t="s">
        <v>10</v>
      </c>
      <c r="S35" s="52" t="s">
        <v>11</v>
      </c>
      <c r="T35" s="32"/>
      <c r="U35" s="3"/>
    </row>
    <row r="36" spans="2:21" ht="22.5" x14ac:dyDescent="0.55000000000000004">
      <c r="B36" s="116"/>
      <c r="C36" s="121"/>
      <c r="D36" s="122"/>
      <c r="E36" s="123"/>
      <c r="F36" s="121"/>
      <c r="G36" s="122"/>
      <c r="H36" s="122"/>
      <c r="I36" s="122"/>
      <c r="J36" s="123"/>
      <c r="K36" s="116"/>
      <c r="L36" s="116"/>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16"/>
      <c r="C37" s="121"/>
      <c r="D37" s="122"/>
      <c r="E37" s="123"/>
      <c r="F37" s="121"/>
      <c r="G37" s="122"/>
      <c r="H37" s="122"/>
      <c r="I37" s="122"/>
      <c r="J37" s="123"/>
      <c r="K37" s="116"/>
      <c r="L37" s="116"/>
      <c r="M37" s="42" t="s">
        <v>13</v>
      </c>
      <c r="N37" s="42" t="s">
        <v>14</v>
      </c>
      <c r="O37" s="42" t="s">
        <v>15</v>
      </c>
      <c r="P37" s="42" t="s">
        <v>16</v>
      </c>
      <c r="Q37" s="42" t="s">
        <v>17</v>
      </c>
      <c r="R37" s="42" t="s">
        <v>18</v>
      </c>
      <c r="S37" s="42" t="s">
        <v>19</v>
      </c>
      <c r="T37" s="42" t="s">
        <v>20</v>
      </c>
      <c r="U37" s="3"/>
    </row>
    <row r="38" spans="2:21" ht="23" thickBot="1" x14ac:dyDescent="0.6">
      <c r="B38" s="117"/>
      <c r="C38" s="124"/>
      <c r="D38" s="125"/>
      <c r="E38" s="126"/>
      <c r="F38" s="124"/>
      <c r="G38" s="125"/>
      <c r="H38" s="125"/>
      <c r="I38" s="125"/>
      <c r="J38" s="126"/>
      <c r="K38" s="117"/>
      <c r="L38" s="117"/>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16" t="s">
        <v>39</v>
      </c>
      <c r="C39" s="121" t="s">
        <v>71</v>
      </c>
      <c r="D39" s="122"/>
      <c r="E39" s="123"/>
      <c r="F39" s="128" t="s">
        <v>51</v>
      </c>
      <c r="G39" s="122"/>
      <c r="H39" s="122"/>
      <c r="I39" s="122"/>
      <c r="J39" s="123"/>
      <c r="K39" s="116" t="s">
        <v>21</v>
      </c>
      <c r="L39" s="116" t="s">
        <v>22</v>
      </c>
      <c r="M39" s="52" t="s">
        <v>5</v>
      </c>
      <c r="N39" s="52" t="s">
        <v>6</v>
      </c>
      <c r="O39" s="52" t="s">
        <v>7</v>
      </c>
      <c r="P39" s="52" t="s">
        <v>8</v>
      </c>
      <c r="Q39" s="52" t="s">
        <v>9</v>
      </c>
      <c r="R39" s="52" t="s">
        <v>10</v>
      </c>
      <c r="S39" s="52" t="s">
        <v>11</v>
      </c>
      <c r="T39" s="32"/>
      <c r="U39" s="3"/>
    </row>
    <row r="40" spans="2:21" ht="22.5" x14ac:dyDescent="0.55000000000000004">
      <c r="B40" s="116"/>
      <c r="C40" s="121"/>
      <c r="D40" s="122"/>
      <c r="E40" s="123"/>
      <c r="F40" s="121"/>
      <c r="G40" s="122"/>
      <c r="H40" s="122"/>
      <c r="I40" s="122"/>
      <c r="J40" s="123"/>
      <c r="K40" s="116"/>
      <c r="L40" s="116"/>
      <c r="M40" s="46">
        <v>10000</v>
      </c>
      <c r="N40" s="46">
        <v>10000</v>
      </c>
      <c r="O40" s="46">
        <v>10000</v>
      </c>
      <c r="P40" s="46">
        <v>10000</v>
      </c>
      <c r="Q40" s="46">
        <v>10000</v>
      </c>
      <c r="R40" s="46">
        <v>10000</v>
      </c>
      <c r="S40" s="46"/>
      <c r="T40" s="32"/>
      <c r="U40" s="3"/>
    </row>
    <row r="41" spans="2:21" ht="22.5" x14ac:dyDescent="0.55000000000000004">
      <c r="B41" s="116"/>
      <c r="C41" s="121"/>
      <c r="D41" s="122"/>
      <c r="E41" s="123"/>
      <c r="F41" s="121"/>
      <c r="G41" s="122"/>
      <c r="H41" s="122"/>
      <c r="I41" s="122"/>
      <c r="J41" s="123"/>
      <c r="K41" s="116"/>
      <c r="L41" s="116"/>
      <c r="M41" s="42" t="s">
        <v>13</v>
      </c>
      <c r="N41" s="42" t="s">
        <v>14</v>
      </c>
      <c r="O41" s="42" t="s">
        <v>15</v>
      </c>
      <c r="P41" s="42" t="s">
        <v>16</v>
      </c>
      <c r="Q41" s="42" t="s">
        <v>17</v>
      </c>
      <c r="R41" s="42" t="s">
        <v>18</v>
      </c>
      <c r="S41" s="42" t="s">
        <v>19</v>
      </c>
      <c r="T41" s="42" t="s">
        <v>20</v>
      </c>
      <c r="U41" s="3"/>
    </row>
    <row r="42" spans="2:21" ht="23" thickBot="1" x14ac:dyDescent="0.6">
      <c r="B42" s="117"/>
      <c r="C42" s="124"/>
      <c r="D42" s="125"/>
      <c r="E42" s="126"/>
      <c r="F42" s="124"/>
      <c r="G42" s="125"/>
      <c r="H42" s="125"/>
      <c r="I42" s="125"/>
      <c r="J42" s="126"/>
      <c r="K42" s="117"/>
      <c r="L42" s="117"/>
      <c r="M42" s="58">
        <v>10000</v>
      </c>
      <c r="N42" s="58">
        <v>10000</v>
      </c>
      <c r="O42" s="58">
        <v>10000</v>
      </c>
      <c r="P42" s="58">
        <v>10000</v>
      </c>
      <c r="Q42" s="58">
        <v>10000</v>
      </c>
      <c r="R42" s="58">
        <v>10000</v>
      </c>
      <c r="S42" s="58"/>
      <c r="T42" s="58"/>
      <c r="U42" s="3"/>
    </row>
    <row r="43" spans="2:21" ht="21.65" customHeight="1" x14ac:dyDescent="0.55000000000000004">
      <c r="B43" s="116" t="s">
        <v>40</v>
      </c>
      <c r="C43" s="121" t="s">
        <v>72</v>
      </c>
      <c r="D43" s="122"/>
      <c r="E43" s="123"/>
      <c r="F43" s="128" t="s">
        <v>51</v>
      </c>
      <c r="G43" s="122"/>
      <c r="H43" s="122"/>
      <c r="I43" s="122"/>
      <c r="J43" s="123"/>
      <c r="K43" s="116" t="s">
        <v>21</v>
      </c>
      <c r="L43" s="116" t="s">
        <v>22</v>
      </c>
      <c r="M43" s="52" t="s">
        <v>5</v>
      </c>
      <c r="N43" s="52" t="s">
        <v>6</v>
      </c>
      <c r="O43" s="52" t="s">
        <v>7</v>
      </c>
      <c r="P43" s="52" t="s">
        <v>8</v>
      </c>
      <c r="Q43" s="52" t="s">
        <v>9</v>
      </c>
      <c r="R43" s="52" t="s">
        <v>10</v>
      </c>
      <c r="S43" s="52" t="s">
        <v>11</v>
      </c>
      <c r="T43" s="32"/>
      <c r="U43" s="3"/>
    </row>
    <row r="44" spans="2:21" ht="22.5" x14ac:dyDescent="0.55000000000000004">
      <c r="B44" s="116"/>
      <c r="C44" s="121"/>
      <c r="D44" s="122"/>
      <c r="E44" s="123"/>
      <c r="F44" s="121"/>
      <c r="G44" s="122"/>
      <c r="H44" s="122"/>
      <c r="I44" s="122"/>
      <c r="J44" s="123"/>
      <c r="K44" s="116"/>
      <c r="L44" s="116"/>
      <c r="M44" s="46">
        <v>7000</v>
      </c>
      <c r="N44" s="46">
        <v>7000</v>
      </c>
      <c r="O44" s="46">
        <v>7000</v>
      </c>
      <c r="P44" s="46">
        <v>7000</v>
      </c>
      <c r="Q44" s="46">
        <v>7000</v>
      </c>
      <c r="R44" s="46">
        <v>7000</v>
      </c>
      <c r="S44" s="46"/>
      <c r="T44" s="32"/>
      <c r="U44" s="3"/>
    </row>
    <row r="45" spans="2:21" ht="22.5" x14ac:dyDescent="0.55000000000000004">
      <c r="B45" s="116"/>
      <c r="C45" s="121"/>
      <c r="D45" s="122"/>
      <c r="E45" s="123"/>
      <c r="F45" s="121"/>
      <c r="G45" s="122"/>
      <c r="H45" s="122"/>
      <c r="I45" s="122"/>
      <c r="J45" s="123"/>
      <c r="K45" s="116"/>
      <c r="L45" s="116"/>
      <c r="M45" s="42" t="s">
        <v>13</v>
      </c>
      <c r="N45" s="42" t="s">
        <v>14</v>
      </c>
      <c r="O45" s="42" t="s">
        <v>15</v>
      </c>
      <c r="P45" s="42" t="s">
        <v>16</v>
      </c>
      <c r="Q45" s="42" t="s">
        <v>17</v>
      </c>
      <c r="R45" s="42" t="s">
        <v>18</v>
      </c>
      <c r="S45" s="42" t="s">
        <v>19</v>
      </c>
      <c r="T45" s="42" t="s">
        <v>20</v>
      </c>
      <c r="U45" s="3"/>
    </row>
    <row r="46" spans="2:21" ht="23" thickBot="1" x14ac:dyDescent="0.6">
      <c r="B46" s="117"/>
      <c r="C46" s="124"/>
      <c r="D46" s="125"/>
      <c r="E46" s="126"/>
      <c r="F46" s="124"/>
      <c r="G46" s="125"/>
      <c r="H46" s="125"/>
      <c r="I46" s="125"/>
      <c r="J46" s="126"/>
      <c r="K46" s="117"/>
      <c r="L46" s="117"/>
      <c r="M46" s="58">
        <v>7000</v>
      </c>
      <c r="N46" s="58">
        <v>7000</v>
      </c>
      <c r="O46" s="58">
        <v>7000</v>
      </c>
      <c r="P46" s="58">
        <v>7000</v>
      </c>
      <c r="Q46" s="58">
        <v>7000</v>
      </c>
      <c r="R46" s="58">
        <v>7000</v>
      </c>
      <c r="S46" s="58"/>
      <c r="T46" s="58"/>
      <c r="U46" s="3"/>
    </row>
    <row r="47" spans="2:21" ht="22.5" x14ac:dyDescent="0.55000000000000004">
      <c r="B47" s="116" t="s">
        <v>54</v>
      </c>
      <c r="C47" s="121" t="s">
        <v>53</v>
      </c>
      <c r="D47" s="122"/>
      <c r="E47" s="123"/>
      <c r="F47" s="128" t="s">
        <v>74</v>
      </c>
      <c r="G47" s="122"/>
      <c r="H47" s="122"/>
      <c r="I47" s="122"/>
      <c r="J47" s="123"/>
      <c r="K47" s="116"/>
      <c r="L47" s="116" t="s">
        <v>73</v>
      </c>
      <c r="M47" s="52" t="s">
        <v>5</v>
      </c>
      <c r="N47" s="52" t="s">
        <v>6</v>
      </c>
      <c r="O47" s="52" t="s">
        <v>7</v>
      </c>
      <c r="P47" s="52" t="s">
        <v>8</v>
      </c>
      <c r="Q47" s="52" t="s">
        <v>9</v>
      </c>
      <c r="R47" s="52" t="s">
        <v>10</v>
      </c>
      <c r="S47" s="52" t="s">
        <v>11</v>
      </c>
      <c r="T47" s="32"/>
      <c r="U47" s="3"/>
    </row>
    <row r="48" spans="2:21" ht="22.5" x14ac:dyDescent="0.55000000000000004">
      <c r="B48" s="116"/>
      <c r="C48" s="121"/>
      <c r="D48" s="122"/>
      <c r="E48" s="123"/>
      <c r="F48" s="121"/>
      <c r="G48" s="122"/>
      <c r="H48" s="122"/>
      <c r="I48" s="122"/>
      <c r="J48" s="123"/>
      <c r="K48" s="116"/>
      <c r="L48" s="116"/>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16"/>
      <c r="C49" s="121"/>
      <c r="D49" s="122"/>
      <c r="E49" s="123"/>
      <c r="F49" s="121"/>
      <c r="G49" s="122"/>
      <c r="H49" s="122"/>
      <c r="I49" s="122"/>
      <c r="J49" s="123"/>
      <c r="K49" s="116"/>
      <c r="L49" s="116"/>
      <c r="M49" s="42" t="s">
        <v>13</v>
      </c>
      <c r="N49" s="42" t="s">
        <v>14</v>
      </c>
      <c r="O49" s="42" t="s">
        <v>15</v>
      </c>
      <c r="P49" s="42" t="s">
        <v>16</v>
      </c>
      <c r="Q49" s="42" t="s">
        <v>17</v>
      </c>
      <c r="R49" s="42" t="s">
        <v>18</v>
      </c>
      <c r="S49" s="42" t="s">
        <v>19</v>
      </c>
      <c r="T49" s="42" t="s">
        <v>20</v>
      </c>
      <c r="U49" s="3"/>
    </row>
    <row r="50" spans="2:21" ht="23" thickBot="1" x14ac:dyDescent="0.6">
      <c r="B50" s="117"/>
      <c r="C50" s="124"/>
      <c r="D50" s="125"/>
      <c r="E50" s="126"/>
      <c r="F50" s="124"/>
      <c r="G50" s="125"/>
      <c r="H50" s="125"/>
      <c r="I50" s="125"/>
      <c r="J50" s="126"/>
      <c r="K50" s="117"/>
      <c r="L50" s="117"/>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16" t="s">
        <v>41</v>
      </c>
      <c r="C51" s="121" t="s">
        <v>76</v>
      </c>
      <c r="D51" s="122"/>
      <c r="E51" s="123"/>
      <c r="F51" s="128" t="s">
        <v>82</v>
      </c>
      <c r="G51" s="122"/>
      <c r="H51" s="122"/>
      <c r="I51" s="122"/>
      <c r="J51" s="123"/>
      <c r="K51" s="116"/>
      <c r="L51" s="116" t="s">
        <v>73</v>
      </c>
      <c r="M51" s="52" t="s">
        <v>5</v>
      </c>
      <c r="N51" s="52" t="s">
        <v>6</v>
      </c>
      <c r="O51" s="52" t="s">
        <v>7</v>
      </c>
      <c r="P51" s="52" t="s">
        <v>8</v>
      </c>
      <c r="Q51" s="52" t="s">
        <v>9</v>
      </c>
      <c r="R51" s="52" t="s">
        <v>10</v>
      </c>
      <c r="S51" s="52" t="s">
        <v>11</v>
      </c>
      <c r="T51" s="32"/>
      <c r="U51" s="3"/>
    </row>
    <row r="52" spans="2:21" ht="22.5" x14ac:dyDescent="0.55000000000000004">
      <c r="B52" s="116"/>
      <c r="C52" s="121"/>
      <c r="D52" s="122"/>
      <c r="E52" s="123"/>
      <c r="F52" s="121"/>
      <c r="G52" s="122"/>
      <c r="H52" s="122"/>
      <c r="I52" s="122"/>
      <c r="J52" s="123"/>
      <c r="K52" s="116"/>
      <c r="L52" s="116"/>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16"/>
      <c r="C53" s="121"/>
      <c r="D53" s="122"/>
      <c r="E53" s="123"/>
      <c r="F53" s="121"/>
      <c r="G53" s="122"/>
      <c r="H53" s="122"/>
      <c r="I53" s="122"/>
      <c r="J53" s="123"/>
      <c r="K53" s="116"/>
      <c r="L53" s="116"/>
      <c r="M53" s="42" t="s">
        <v>13</v>
      </c>
      <c r="N53" s="42" t="s">
        <v>14</v>
      </c>
      <c r="O53" s="42" t="s">
        <v>15</v>
      </c>
      <c r="P53" s="42" t="s">
        <v>16</v>
      </c>
      <c r="Q53" s="42" t="s">
        <v>17</v>
      </c>
      <c r="R53" s="42" t="s">
        <v>18</v>
      </c>
      <c r="S53" s="42" t="s">
        <v>19</v>
      </c>
      <c r="T53" s="42" t="s">
        <v>20</v>
      </c>
      <c r="U53" s="3"/>
    </row>
    <row r="54" spans="2:21" ht="23" thickBot="1" x14ac:dyDescent="0.6">
      <c r="B54" s="117"/>
      <c r="C54" s="124"/>
      <c r="D54" s="125"/>
      <c r="E54" s="126"/>
      <c r="F54" s="124"/>
      <c r="G54" s="125"/>
      <c r="H54" s="125"/>
      <c r="I54" s="125"/>
      <c r="J54" s="126"/>
      <c r="K54" s="117"/>
      <c r="L54" s="117"/>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5" t="s">
        <v>55</v>
      </c>
      <c r="C55" s="118" t="s">
        <v>85</v>
      </c>
      <c r="D55" s="119"/>
      <c r="E55" s="120"/>
      <c r="F55" s="127" t="s">
        <v>83</v>
      </c>
      <c r="G55" s="119"/>
      <c r="H55" s="119"/>
      <c r="I55" s="119"/>
      <c r="J55" s="120"/>
      <c r="K55" s="115" t="s">
        <v>21</v>
      </c>
      <c r="L55" s="115" t="s">
        <v>22</v>
      </c>
      <c r="M55" s="59" t="s">
        <v>5</v>
      </c>
      <c r="N55" s="59" t="s">
        <v>6</v>
      </c>
      <c r="O55" s="59" t="s">
        <v>7</v>
      </c>
      <c r="P55" s="59" t="s">
        <v>8</v>
      </c>
      <c r="Q55" s="59" t="s">
        <v>9</v>
      </c>
      <c r="R55" s="59" t="s">
        <v>10</v>
      </c>
      <c r="S55" s="59" t="s">
        <v>11</v>
      </c>
      <c r="T55" s="60"/>
      <c r="U55" s="3"/>
    </row>
    <row r="56" spans="2:21" ht="22.5" x14ac:dyDescent="0.55000000000000004">
      <c r="B56" s="116"/>
      <c r="C56" s="121"/>
      <c r="D56" s="122"/>
      <c r="E56" s="123"/>
      <c r="F56" s="121"/>
      <c r="G56" s="122"/>
      <c r="H56" s="122"/>
      <c r="I56" s="122"/>
      <c r="J56" s="123"/>
      <c r="K56" s="116"/>
      <c r="L56" s="116"/>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16"/>
      <c r="C57" s="121"/>
      <c r="D57" s="122"/>
      <c r="E57" s="123"/>
      <c r="F57" s="121"/>
      <c r="G57" s="122"/>
      <c r="H57" s="122"/>
      <c r="I57" s="122"/>
      <c r="J57" s="123"/>
      <c r="K57" s="116"/>
      <c r="L57" s="116"/>
      <c r="M57" s="42" t="s">
        <v>13</v>
      </c>
      <c r="N57" s="42" t="s">
        <v>14</v>
      </c>
      <c r="O57" s="42" t="s">
        <v>15</v>
      </c>
      <c r="P57" s="42" t="s">
        <v>16</v>
      </c>
      <c r="Q57" s="42" t="s">
        <v>17</v>
      </c>
      <c r="R57" s="42" t="s">
        <v>18</v>
      </c>
      <c r="S57" s="42" t="s">
        <v>19</v>
      </c>
      <c r="T57" s="42" t="s">
        <v>20</v>
      </c>
      <c r="U57" s="3"/>
    </row>
    <row r="58" spans="2:21" ht="23" thickBot="1" x14ac:dyDescent="0.6">
      <c r="B58" s="117"/>
      <c r="C58" s="124"/>
      <c r="D58" s="125"/>
      <c r="E58" s="126"/>
      <c r="F58" s="124"/>
      <c r="G58" s="125"/>
      <c r="H58" s="125"/>
      <c r="I58" s="125"/>
      <c r="J58" s="126"/>
      <c r="K58" s="117"/>
      <c r="L58" s="117"/>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16" t="s">
        <v>56</v>
      </c>
      <c r="C59" s="121" t="s">
        <v>84</v>
      </c>
      <c r="D59" s="122"/>
      <c r="E59" s="123"/>
      <c r="F59" s="128" t="s">
        <v>77</v>
      </c>
      <c r="G59" s="122"/>
      <c r="H59" s="122"/>
      <c r="I59" s="122"/>
      <c r="J59" s="123"/>
      <c r="K59" s="116" t="s">
        <v>21</v>
      </c>
      <c r="L59" s="116" t="s">
        <v>22</v>
      </c>
      <c r="M59" s="52" t="s">
        <v>5</v>
      </c>
      <c r="N59" s="52" t="s">
        <v>6</v>
      </c>
      <c r="O59" s="52" t="s">
        <v>7</v>
      </c>
      <c r="P59" s="52" t="s">
        <v>8</v>
      </c>
      <c r="Q59" s="52" t="s">
        <v>9</v>
      </c>
      <c r="R59" s="52" t="s">
        <v>10</v>
      </c>
      <c r="S59" s="52" t="s">
        <v>11</v>
      </c>
      <c r="T59" s="32"/>
      <c r="U59" s="3"/>
    </row>
    <row r="60" spans="2:21" ht="22.5" x14ac:dyDescent="0.55000000000000004">
      <c r="B60" s="116"/>
      <c r="C60" s="121"/>
      <c r="D60" s="122"/>
      <c r="E60" s="123"/>
      <c r="F60" s="121"/>
      <c r="G60" s="122"/>
      <c r="H60" s="122"/>
      <c r="I60" s="122"/>
      <c r="J60" s="123"/>
      <c r="K60" s="116"/>
      <c r="L60" s="116"/>
      <c r="M60" s="46"/>
      <c r="N60" s="46"/>
      <c r="O60" s="46"/>
      <c r="P60" s="46"/>
      <c r="Q60" s="46"/>
      <c r="R60" s="46"/>
      <c r="S60" s="46">
        <f>SUM(M60:R60)</f>
        <v>0</v>
      </c>
      <c r="T60" s="32"/>
      <c r="U60" s="3"/>
    </row>
    <row r="61" spans="2:21" ht="22.5" x14ac:dyDescent="0.55000000000000004">
      <c r="B61" s="116"/>
      <c r="C61" s="121"/>
      <c r="D61" s="122"/>
      <c r="E61" s="123"/>
      <c r="F61" s="121"/>
      <c r="G61" s="122"/>
      <c r="H61" s="122"/>
      <c r="I61" s="122"/>
      <c r="J61" s="123"/>
      <c r="K61" s="116"/>
      <c r="L61" s="116"/>
      <c r="M61" s="42" t="s">
        <v>13</v>
      </c>
      <c r="N61" s="42" t="s">
        <v>14</v>
      </c>
      <c r="O61" s="42" t="s">
        <v>15</v>
      </c>
      <c r="P61" s="42" t="s">
        <v>16</v>
      </c>
      <c r="Q61" s="42" t="s">
        <v>17</v>
      </c>
      <c r="R61" s="42" t="s">
        <v>18</v>
      </c>
      <c r="S61" s="42" t="s">
        <v>19</v>
      </c>
      <c r="T61" s="42" t="s">
        <v>20</v>
      </c>
      <c r="U61" s="3"/>
    </row>
    <row r="62" spans="2:21" ht="23" thickBot="1" x14ac:dyDescent="0.6">
      <c r="B62" s="117"/>
      <c r="C62" s="124"/>
      <c r="D62" s="125"/>
      <c r="E62" s="126"/>
      <c r="F62" s="124"/>
      <c r="G62" s="125"/>
      <c r="H62" s="125"/>
      <c r="I62" s="125"/>
      <c r="J62" s="126"/>
      <c r="K62" s="117"/>
      <c r="L62" s="117"/>
      <c r="M62" s="58"/>
      <c r="N62" s="58"/>
      <c r="O62" s="58"/>
      <c r="P62" s="58"/>
      <c r="Q62" s="58">
        <v>-10</v>
      </c>
      <c r="R62" s="58"/>
      <c r="S62" s="58">
        <f>SUM(M62:R62)</f>
        <v>-10</v>
      </c>
      <c r="T62" s="58">
        <f>S60+S62</f>
        <v>-10</v>
      </c>
      <c r="U62" s="3"/>
    </row>
    <row r="63" spans="2:21" ht="22.5" x14ac:dyDescent="0.55000000000000004">
      <c r="B63" s="116" t="s">
        <v>61</v>
      </c>
      <c r="C63" s="121" t="s">
        <v>86</v>
      </c>
      <c r="D63" s="122"/>
      <c r="E63" s="123"/>
      <c r="F63" s="128" t="s">
        <v>87</v>
      </c>
      <c r="G63" s="122"/>
      <c r="H63" s="122"/>
      <c r="I63" s="122"/>
      <c r="J63" s="123"/>
      <c r="K63" s="116" t="s">
        <v>21</v>
      </c>
      <c r="L63" s="116" t="s">
        <v>22</v>
      </c>
      <c r="M63" s="52" t="s">
        <v>5</v>
      </c>
      <c r="N63" s="52" t="s">
        <v>6</v>
      </c>
      <c r="O63" s="52" t="s">
        <v>7</v>
      </c>
      <c r="P63" s="52" t="s">
        <v>8</v>
      </c>
      <c r="Q63" s="52" t="s">
        <v>9</v>
      </c>
      <c r="R63" s="52" t="s">
        <v>10</v>
      </c>
      <c r="S63" s="52" t="s">
        <v>11</v>
      </c>
      <c r="T63" s="32"/>
      <c r="U63" s="3"/>
    </row>
    <row r="64" spans="2:21" ht="22.5" x14ac:dyDescent="0.55000000000000004">
      <c r="B64" s="116"/>
      <c r="C64" s="121"/>
      <c r="D64" s="122"/>
      <c r="E64" s="123"/>
      <c r="F64" s="121"/>
      <c r="G64" s="122"/>
      <c r="H64" s="122"/>
      <c r="I64" s="122"/>
      <c r="J64" s="123"/>
      <c r="K64" s="116"/>
      <c r="L64" s="116"/>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16"/>
      <c r="C65" s="121"/>
      <c r="D65" s="122"/>
      <c r="E65" s="123"/>
      <c r="F65" s="121"/>
      <c r="G65" s="122"/>
      <c r="H65" s="122"/>
      <c r="I65" s="122"/>
      <c r="J65" s="123"/>
      <c r="K65" s="116"/>
      <c r="L65" s="116"/>
      <c r="M65" s="42" t="s">
        <v>13</v>
      </c>
      <c r="N65" s="42" t="s">
        <v>14</v>
      </c>
      <c r="O65" s="42" t="s">
        <v>15</v>
      </c>
      <c r="P65" s="42" t="s">
        <v>16</v>
      </c>
      <c r="Q65" s="42" t="s">
        <v>17</v>
      </c>
      <c r="R65" s="42" t="s">
        <v>18</v>
      </c>
      <c r="S65" s="42" t="s">
        <v>19</v>
      </c>
      <c r="T65" s="42" t="s">
        <v>20</v>
      </c>
      <c r="U65" s="3"/>
    </row>
    <row r="66" spans="2:21" ht="23" thickBot="1" x14ac:dyDescent="0.6">
      <c r="B66" s="117"/>
      <c r="C66" s="124"/>
      <c r="D66" s="125"/>
      <c r="E66" s="126"/>
      <c r="F66" s="124"/>
      <c r="G66" s="125"/>
      <c r="H66" s="125"/>
      <c r="I66" s="125"/>
      <c r="J66" s="126"/>
      <c r="K66" s="117"/>
      <c r="L66" s="117"/>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16" t="s">
        <v>57</v>
      </c>
      <c r="C67" s="121" t="s">
        <v>79</v>
      </c>
      <c r="D67" s="122"/>
      <c r="E67" s="123"/>
      <c r="F67" s="128" t="s">
        <v>77</v>
      </c>
      <c r="G67" s="122"/>
      <c r="H67" s="122"/>
      <c r="I67" s="122"/>
      <c r="J67" s="123"/>
      <c r="K67" s="116" t="s">
        <v>21</v>
      </c>
      <c r="L67" s="116" t="s">
        <v>22</v>
      </c>
      <c r="M67" s="52" t="s">
        <v>5</v>
      </c>
      <c r="N67" s="52" t="s">
        <v>6</v>
      </c>
      <c r="O67" s="52" t="s">
        <v>7</v>
      </c>
      <c r="P67" s="52" t="s">
        <v>8</v>
      </c>
      <c r="Q67" s="52" t="s">
        <v>9</v>
      </c>
      <c r="R67" s="52" t="s">
        <v>10</v>
      </c>
      <c r="S67" s="52" t="s">
        <v>11</v>
      </c>
      <c r="T67" s="32"/>
      <c r="U67" s="3"/>
    </row>
    <row r="68" spans="2:21" ht="22.5" x14ac:dyDescent="0.55000000000000004">
      <c r="B68" s="116"/>
      <c r="C68" s="121"/>
      <c r="D68" s="122"/>
      <c r="E68" s="123"/>
      <c r="F68" s="121"/>
      <c r="G68" s="122"/>
      <c r="H68" s="122"/>
      <c r="I68" s="122"/>
      <c r="J68" s="123"/>
      <c r="K68" s="116"/>
      <c r="L68" s="116"/>
      <c r="M68" s="46">
        <v>200</v>
      </c>
      <c r="N68" s="46">
        <v>400</v>
      </c>
      <c r="O68" s="46">
        <v>400</v>
      </c>
      <c r="P68" s="46">
        <v>400</v>
      </c>
      <c r="Q68" s="46">
        <v>400</v>
      </c>
      <c r="R68" s="46">
        <v>400</v>
      </c>
      <c r="S68" s="46">
        <f>SUM(M68:R68)</f>
        <v>2200</v>
      </c>
      <c r="T68" s="32"/>
      <c r="U68" s="3"/>
    </row>
    <row r="69" spans="2:21" ht="22.5" x14ac:dyDescent="0.55000000000000004">
      <c r="B69" s="116"/>
      <c r="C69" s="121"/>
      <c r="D69" s="122"/>
      <c r="E69" s="123"/>
      <c r="F69" s="121"/>
      <c r="G69" s="122"/>
      <c r="H69" s="122"/>
      <c r="I69" s="122"/>
      <c r="J69" s="123"/>
      <c r="K69" s="116"/>
      <c r="L69" s="116"/>
      <c r="M69" s="42" t="s">
        <v>13</v>
      </c>
      <c r="N69" s="42" t="s">
        <v>14</v>
      </c>
      <c r="O69" s="42" t="s">
        <v>15</v>
      </c>
      <c r="P69" s="42" t="s">
        <v>16</v>
      </c>
      <c r="Q69" s="42" t="s">
        <v>17</v>
      </c>
      <c r="R69" s="42" t="s">
        <v>18</v>
      </c>
      <c r="S69" s="42" t="s">
        <v>19</v>
      </c>
      <c r="T69" s="42" t="s">
        <v>20</v>
      </c>
      <c r="U69" s="3"/>
    </row>
    <row r="70" spans="2:21" ht="23" thickBot="1" x14ac:dyDescent="0.6">
      <c r="B70" s="117"/>
      <c r="C70" s="124"/>
      <c r="D70" s="125"/>
      <c r="E70" s="126"/>
      <c r="F70" s="124"/>
      <c r="G70" s="125"/>
      <c r="H70" s="125"/>
      <c r="I70" s="125"/>
      <c r="J70" s="126"/>
      <c r="K70" s="117"/>
      <c r="L70" s="117"/>
      <c r="M70" s="58">
        <v>400</v>
      </c>
      <c r="N70" s="58">
        <v>400</v>
      </c>
      <c r="O70" s="58">
        <v>400</v>
      </c>
      <c r="P70" s="58">
        <v>400</v>
      </c>
      <c r="Q70" s="58">
        <v>300</v>
      </c>
      <c r="R70" s="58"/>
      <c r="S70" s="58">
        <f>SUM(M70:R70)</f>
        <v>1900</v>
      </c>
      <c r="T70" s="58">
        <f>S68+S70</f>
        <v>4100</v>
      </c>
      <c r="U70" s="3"/>
    </row>
    <row r="71" spans="2:21" ht="21.65" customHeight="1" x14ac:dyDescent="0.55000000000000004">
      <c r="B71" s="116" t="s">
        <v>88</v>
      </c>
      <c r="C71" s="121" t="s">
        <v>80</v>
      </c>
      <c r="D71" s="122"/>
      <c r="E71" s="123"/>
      <c r="F71" s="128" t="s">
        <v>77</v>
      </c>
      <c r="G71" s="122"/>
      <c r="H71" s="122"/>
      <c r="I71" s="122"/>
      <c r="J71" s="123"/>
      <c r="K71" s="116" t="s">
        <v>21</v>
      </c>
      <c r="L71" s="116" t="s">
        <v>22</v>
      </c>
      <c r="M71" s="52" t="s">
        <v>5</v>
      </c>
      <c r="N71" s="52" t="s">
        <v>6</v>
      </c>
      <c r="O71" s="52" t="s">
        <v>7</v>
      </c>
      <c r="P71" s="52" t="s">
        <v>8</v>
      </c>
      <c r="Q71" s="52" t="s">
        <v>9</v>
      </c>
      <c r="R71" s="52" t="s">
        <v>10</v>
      </c>
      <c r="S71" s="52" t="s">
        <v>11</v>
      </c>
      <c r="T71" s="32"/>
      <c r="U71" s="3"/>
    </row>
    <row r="72" spans="2:21" ht="22.5" x14ac:dyDescent="0.55000000000000004">
      <c r="B72" s="116"/>
      <c r="C72" s="121"/>
      <c r="D72" s="122"/>
      <c r="E72" s="123"/>
      <c r="F72" s="121"/>
      <c r="G72" s="122"/>
      <c r="H72" s="122"/>
      <c r="I72" s="122"/>
      <c r="J72" s="123"/>
      <c r="K72" s="116"/>
      <c r="L72" s="116"/>
      <c r="M72" s="46">
        <v>100</v>
      </c>
      <c r="N72" s="46">
        <v>200</v>
      </c>
      <c r="O72" s="46">
        <v>200</v>
      </c>
      <c r="P72" s="46">
        <v>200</v>
      </c>
      <c r="Q72" s="46">
        <v>200</v>
      </c>
      <c r="R72" s="46">
        <v>200</v>
      </c>
      <c r="S72" s="46">
        <f>SUM(M72:R72)</f>
        <v>1100</v>
      </c>
      <c r="T72" s="32"/>
      <c r="U72" s="3"/>
    </row>
    <row r="73" spans="2:21" ht="22.5" x14ac:dyDescent="0.55000000000000004">
      <c r="B73" s="116"/>
      <c r="C73" s="121"/>
      <c r="D73" s="122"/>
      <c r="E73" s="123"/>
      <c r="F73" s="121"/>
      <c r="G73" s="122"/>
      <c r="H73" s="122"/>
      <c r="I73" s="122"/>
      <c r="J73" s="123"/>
      <c r="K73" s="116"/>
      <c r="L73" s="116"/>
      <c r="M73" s="42" t="s">
        <v>13</v>
      </c>
      <c r="N73" s="42" t="s">
        <v>14</v>
      </c>
      <c r="O73" s="42" t="s">
        <v>15</v>
      </c>
      <c r="P73" s="42" t="s">
        <v>16</v>
      </c>
      <c r="Q73" s="42" t="s">
        <v>17</v>
      </c>
      <c r="R73" s="42" t="s">
        <v>18</v>
      </c>
      <c r="S73" s="42" t="s">
        <v>19</v>
      </c>
      <c r="T73" s="42" t="s">
        <v>20</v>
      </c>
      <c r="U73" s="3"/>
    </row>
    <row r="74" spans="2:21" ht="23" thickBot="1" x14ac:dyDescent="0.6">
      <c r="B74" s="117"/>
      <c r="C74" s="124"/>
      <c r="D74" s="125"/>
      <c r="E74" s="126"/>
      <c r="F74" s="124"/>
      <c r="G74" s="125"/>
      <c r="H74" s="125"/>
      <c r="I74" s="125"/>
      <c r="J74" s="126"/>
      <c r="K74" s="117"/>
      <c r="L74" s="117"/>
      <c r="M74" s="58">
        <v>200</v>
      </c>
      <c r="N74" s="58">
        <v>200</v>
      </c>
      <c r="O74" s="58">
        <v>200</v>
      </c>
      <c r="P74" s="58">
        <v>200</v>
      </c>
      <c r="Q74" s="58">
        <v>150</v>
      </c>
      <c r="R74" s="58"/>
      <c r="S74" s="58">
        <f>SUM(M74:R74)</f>
        <v>950</v>
      </c>
      <c r="T74" s="58">
        <f>S72+S74</f>
        <v>2050</v>
      </c>
      <c r="U74" s="3"/>
    </row>
    <row r="75" spans="2:21" ht="22.5" x14ac:dyDescent="0.55000000000000004">
      <c r="B75" s="116" t="s">
        <v>59</v>
      </c>
      <c r="C75" s="121" t="s">
        <v>81</v>
      </c>
      <c r="D75" s="122"/>
      <c r="E75" s="123"/>
      <c r="F75" s="128" t="s">
        <v>51</v>
      </c>
      <c r="G75" s="122"/>
      <c r="H75" s="122"/>
      <c r="I75" s="122"/>
      <c r="J75" s="123"/>
      <c r="K75" s="116" t="s">
        <v>21</v>
      </c>
      <c r="L75" s="116" t="s">
        <v>22</v>
      </c>
      <c r="M75" s="52" t="s">
        <v>5</v>
      </c>
      <c r="N75" s="52" t="s">
        <v>6</v>
      </c>
      <c r="O75" s="52" t="s">
        <v>7</v>
      </c>
      <c r="P75" s="52" t="s">
        <v>8</v>
      </c>
      <c r="Q75" s="52" t="s">
        <v>9</v>
      </c>
      <c r="R75" s="52" t="s">
        <v>10</v>
      </c>
      <c r="S75" s="52" t="s">
        <v>11</v>
      </c>
      <c r="T75" s="32"/>
      <c r="U75" s="3"/>
    </row>
    <row r="76" spans="2:21" ht="22.5" x14ac:dyDescent="0.55000000000000004">
      <c r="B76" s="116"/>
      <c r="C76" s="121"/>
      <c r="D76" s="122"/>
      <c r="E76" s="123"/>
      <c r="F76" s="121"/>
      <c r="G76" s="122"/>
      <c r="H76" s="122"/>
      <c r="I76" s="122"/>
      <c r="J76" s="123"/>
      <c r="K76" s="116"/>
      <c r="L76" s="116"/>
      <c r="M76" s="46">
        <v>45</v>
      </c>
      <c r="N76" s="46">
        <v>85</v>
      </c>
      <c r="O76" s="46">
        <v>85</v>
      </c>
      <c r="P76" s="46">
        <v>85</v>
      </c>
      <c r="Q76" s="46">
        <v>85</v>
      </c>
      <c r="R76" s="46">
        <v>85</v>
      </c>
      <c r="S76" s="46">
        <f>SUM(M76:R76)</f>
        <v>470</v>
      </c>
      <c r="T76" s="32"/>
      <c r="U76" s="3"/>
    </row>
    <row r="77" spans="2:21" ht="22.5" x14ac:dyDescent="0.55000000000000004">
      <c r="B77" s="116"/>
      <c r="C77" s="121"/>
      <c r="D77" s="122"/>
      <c r="E77" s="123"/>
      <c r="F77" s="121"/>
      <c r="G77" s="122"/>
      <c r="H77" s="122"/>
      <c r="I77" s="122"/>
      <c r="J77" s="123"/>
      <c r="K77" s="116"/>
      <c r="L77" s="116"/>
      <c r="M77" s="42" t="s">
        <v>13</v>
      </c>
      <c r="N77" s="42" t="s">
        <v>14</v>
      </c>
      <c r="O77" s="42" t="s">
        <v>15</v>
      </c>
      <c r="P77" s="42" t="s">
        <v>16</v>
      </c>
      <c r="Q77" s="42" t="s">
        <v>17</v>
      </c>
      <c r="R77" s="42" t="s">
        <v>18</v>
      </c>
      <c r="S77" s="42" t="s">
        <v>19</v>
      </c>
      <c r="T77" s="42" t="s">
        <v>20</v>
      </c>
      <c r="U77" s="3"/>
    </row>
    <row r="78" spans="2:21" ht="23" thickBot="1" x14ac:dyDescent="0.6">
      <c r="B78" s="117"/>
      <c r="C78" s="124"/>
      <c r="D78" s="125"/>
      <c r="E78" s="126"/>
      <c r="F78" s="124"/>
      <c r="G78" s="125"/>
      <c r="H78" s="125"/>
      <c r="I78" s="125"/>
      <c r="J78" s="126"/>
      <c r="K78" s="117"/>
      <c r="L78" s="117"/>
      <c r="M78" s="58">
        <v>85</v>
      </c>
      <c r="N78" s="58">
        <v>85</v>
      </c>
      <c r="O78" s="58">
        <v>85</v>
      </c>
      <c r="P78" s="58">
        <v>85</v>
      </c>
      <c r="Q78" s="58">
        <v>40</v>
      </c>
      <c r="R78" s="58"/>
      <c r="S78" s="58">
        <f>SUM(M78:R78)</f>
        <v>380</v>
      </c>
      <c r="T78" s="58">
        <f>S76+S78</f>
        <v>850</v>
      </c>
      <c r="U78" s="3"/>
    </row>
    <row r="79" spans="2:21" ht="22.5" x14ac:dyDescent="0.55000000000000004">
      <c r="B79" s="115" t="s">
        <v>42</v>
      </c>
      <c r="C79" s="118" t="s">
        <v>78</v>
      </c>
      <c r="D79" s="119"/>
      <c r="E79" s="120"/>
      <c r="F79" s="127" t="s">
        <v>89</v>
      </c>
      <c r="G79" s="119"/>
      <c r="H79" s="119"/>
      <c r="I79" s="119"/>
      <c r="J79" s="120"/>
      <c r="K79" s="115" t="s">
        <v>21</v>
      </c>
      <c r="L79" s="115" t="s">
        <v>22</v>
      </c>
      <c r="M79" s="59" t="s">
        <v>5</v>
      </c>
      <c r="N79" s="59" t="s">
        <v>6</v>
      </c>
      <c r="O79" s="59" t="s">
        <v>7</v>
      </c>
      <c r="P79" s="59" t="s">
        <v>8</v>
      </c>
      <c r="Q79" s="59" t="s">
        <v>9</v>
      </c>
      <c r="R79" s="59" t="s">
        <v>10</v>
      </c>
      <c r="S79" s="59" t="s">
        <v>11</v>
      </c>
      <c r="T79" s="60"/>
      <c r="U79" s="3"/>
    </row>
    <row r="80" spans="2:21" ht="22.5" x14ac:dyDescent="0.55000000000000004">
      <c r="B80" s="116"/>
      <c r="C80" s="121"/>
      <c r="D80" s="122"/>
      <c r="E80" s="123"/>
      <c r="F80" s="121"/>
      <c r="G80" s="122"/>
      <c r="H80" s="122"/>
      <c r="I80" s="122"/>
      <c r="J80" s="123"/>
      <c r="K80" s="116"/>
      <c r="L80" s="116"/>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16"/>
      <c r="C81" s="121"/>
      <c r="D81" s="122"/>
      <c r="E81" s="123"/>
      <c r="F81" s="121"/>
      <c r="G81" s="122"/>
      <c r="H81" s="122"/>
      <c r="I81" s="122"/>
      <c r="J81" s="123"/>
      <c r="K81" s="116"/>
      <c r="L81" s="116"/>
      <c r="M81" s="42" t="s">
        <v>13</v>
      </c>
      <c r="N81" s="42" t="s">
        <v>14</v>
      </c>
      <c r="O81" s="42" t="s">
        <v>15</v>
      </c>
      <c r="P81" s="42" t="s">
        <v>16</v>
      </c>
      <c r="Q81" s="42" t="s">
        <v>17</v>
      </c>
      <c r="R81" s="42" t="s">
        <v>18</v>
      </c>
      <c r="S81" s="42" t="s">
        <v>19</v>
      </c>
      <c r="T81" s="42" t="s">
        <v>20</v>
      </c>
      <c r="U81" s="3"/>
    </row>
    <row r="82" spans="1:21" ht="23" thickBot="1" x14ac:dyDescent="0.6">
      <c r="B82" s="117"/>
      <c r="C82" s="124"/>
      <c r="D82" s="125"/>
      <c r="E82" s="126"/>
      <c r="F82" s="124"/>
      <c r="G82" s="125"/>
      <c r="H82" s="125"/>
      <c r="I82" s="125"/>
      <c r="J82" s="126"/>
      <c r="K82" s="117"/>
      <c r="L82" s="117"/>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5" t="s">
        <v>90</v>
      </c>
      <c r="C83" s="118" t="s">
        <v>93</v>
      </c>
      <c r="D83" s="119"/>
      <c r="E83" s="120"/>
      <c r="F83" s="127" t="s">
        <v>91</v>
      </c>
      <c r="G83" s="119"/>
      <c r="H83" s="119"/>
      <c r="I83" s="119"/>
      <c r="J83" s="120"/>
      <c r="K83" s="115" t="s">
        <v>21</v>
      </c>
      <c r="L83" s="115" t="s">
        <v>22</v>
      </c>
      <c r="M83" s="59" t="s">
        <v>5</v>
      </c>
      <c r="N83" s="59" t="s">
        <v>6</v>
      </c>
      <c r="O83" s="59" t="s">
        <v>7</v>
      </c>
      <c r="P83" s="59" t="s">
        <v>8</v>
      </c>
      <c r="Q83" s="59" t="s">
        <v>9</v>
      </c>
      <c r="R83" s="59" t="s">
        <v>10</v>
      </c>
      <c r="S83" s="59" t="s">
        <v>11</v>
      </c>
      <c r="T83" s="60"/>
      <c r="U83" s="3"/>
    </row>
    <row r="84" spans="1:21" ht="22.5" x14ac:dyDescent="0.55000000000000004">
      <c r="B84" s="116"/>
      <c r="C84" s="121"/>
      <c r="D84" s="122"/>
      <c r="E84" s="123"/>
      <c r="F84" s="121"/>
      <c r="G84" s="122"/>
      <c r="H84" s="122"/>
      <c r="I84" s="122"/>
      <c r="J84" s="123"/>
      <c r="K84" s="116"/>
      <c r="L84" s="116"/>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16"/>
      <c r="C85" s="121"/>
      <c r="D85" s="122"/>
      <c r="E85" s="123"/>
      <c r="F85" s="121"/>
      <c r="G85" s="122"/>
      <c r="H85" s="122"/>
      <c r="I85" s="122"/>
      <c r="J85" s="123"/>
      <c r="K85" s="116"/>
      <c r="L85" s="116"/>
      <c r="M85" s="42" t="s">
        <v>13</v>
      </c>
      <c r="N85" s="42" t="s">
        <v>14</v>
      </c>
      <c r="O85" s="42" t="s">
        <v>15</v>
      </c>
      <c r="P85" s="42" t="s">
        <v>16</v>
      </c>
      <c r="Q85" s="42" t="s">
        <v>17</v>
      </c>
      <c r="R85" s="42" t="s">
        <v>18</v>
      </c>
      <c r="S85" s="42" t="s">
        <v>19</v>
      </c>
      <c r="T85" s="42" t="s">
        <v>20</v>
      </c>
      <c r="U85" s="3"/>
    </row>
    <row r="86" spans="1:21" ht="23" thickBot="1" x14ac:dyDescent="0.6">
      <c r="B86" s="117"/>
      <c r="C86" s="124"/>
      <c r="D86" s="125"/>
      <c r="E86" s="126"/>
      <c r="F86" s="124"/>
      <c r="G86" s="125"/>
      <c r="H86" s="125"/>
      <c r="I86" s="125"/>
      <c r="J86" s="126"/>
      <c r="K86" s="117"/>
      <c r="L86" s="117"/>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16" t="s">
        <v>92</v>
      </c>
      <c r="C87" s="121" t="s">
        <v>94</v>
      </c>
      <c r="D87" s="122"/>
      <c r="E87" s="123"/>
      <c r="F87" s="128" t="s">
        <v>95</v>
      </c>
      <c r="G87" s="122"/>
      <c r="H87" s="122"/>
      <c r="I87" s="122"/>
      <c r="J87" s="123"/>
      <c r="K87" s="116"/>
      <c r="L87" s="116" t="s">
        <v>52</v>
      </c>
      <c r="M87" s="52" t="s">
        <v>5</v>
      </c>
      <c r="N87" s="52" t="s">
        <v>6</v>
      </c>
      <c r="O87" s="52" t="s">
        <v>7</v>
      </c>
      <c r="P87" s="52" t="s">
        <v>8</v>
      </c>
      <c r="Q87" s="52" t="s">
        <v>9</v>
      </c>
      <c r="R87" s="52" t="s">
        <v>10</v>
      </c>
      <c r="S87" s="52" t="s">
        <v>11</v>
      </c>
      <c r="T87" s="32"/>
      <c r="U87" s="3"/>
    </row>
    <row r="88" spans="1:21" ht="22.5" x14ac:dyDescent="0.55000000000000004">
      <c r="B88" s="116"/>
      <c r="C88" s="121"/>
      <c r="D88" s="122"/>
      <c r="E88" s="123"/>
      <c r="F88" s="121"/>
      <c r="G88" s="122"/>
      <c r="H88" s="122"/>
      <c r="I88" s="122"/>
      <c r="J88" s="123"/>
      <c r="K88" s="116"/>
      <c r="L88" s="116"/>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16"/>
      <c r="C89" s="121"/>
      <c r="D89" s="122"/>
      <c r="E89" s="123"/>
      <c r="F89" s="121"/>
      <c r="G89" s="122"/>
      <c r="H89" s="122"/>
      <c r="I89" s="122"/>
      <c r="J89" s="123"/>
      <c r="K89" s="116"/>
      <c r="L89" s="116"/>
      <c r="M89" s="42" t="s">
        <v>13</v>
      </c>
      <c r="N89" s="42" t="s">
        <v>14</v>
      </c>
      <c r="O89" s="42" t="s">
        <v>15</v>
      </c>
      <c r="P89" s="42" t="s">
        <v>16</v>
      </c>
      <c r="Q89" s="42" t="s">
        <v>17</v>
      </c>
      <c r="R89" s="42" t="s">
        <v>18</v>
      </c>
      <c r="S89" s="42" t="s">
        <v>19</v>
      </c>
      <c r="T89" s="42" t="s">
        <v>20</v>
      </c>
      <c r="U89" s="3"/>
    </row>
    <row r="90" spans="1:21" ht="22.5" x14ac:dyDescent="0.55000000000000004">
      <c r="B90" s="129"/>
      <c r="C90" s="130"/>
      <c r="D90" s="131"/>
      <c r="E90" s="132"/>
      <c r="F90" s="130"/>
      <c r="G90" s="131"/>
      <c r="H90" s="131"/>
      <c r="I90" s="131"/>
      <c r="J90" s="132"/>
      <c r="K90" s="129"/>
      <c r="L90" s="129"/>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3">
    <mergeCell ref="D15:E15"/>
    <mergeCell ref="D16:E16"/>
    <mergeCell ref="D17:E17"/>
    <mergeCell ref="H20:K20"/>
    <mergeCell ref="B19:C19"/>
    <mergeCell ref="L20:M20"/>
    <mergeCell ref="B20:G20"/>
    <mergeCell ref="C7:E7"/>
    <mergeCell ref="G7:I7"/>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K31:K34"/>
    <mergeCell ref="L31:L34"/>
    <mergeCell ref="B35:B38"/>
    <mergeCell ref="C35:E38"/>
    <mergeCell ref="F35:J38"/>
    <mergeCell ref="B39:B42"/>
    <mergeCell ref="C39:E42"/>
    <mergeCell ref="F39:J42"/>
    <mergeCell ref="K39:K42"/>
    <mergeCell ref="L39:L42"/>
    <mergeCell ref="B43:B46"/>
    <mergeCell ref="C43:E46"/>
    <mergeCell ref="F43:J46"/>
    <mergeCell ref="K43:K46"/>
    <mergeCell ref="L43:L46"/>
    <mergeCell ref="K35:K38"/>
    <mergeCell ref="L35:L38"/>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51:B54"/>
    <mergeCell ref="C51:E54"/>
    <mergeCell ref="F51:J54"/>
    <mergeCell ref="K51:K54"/>
    <mergeCell ref="L51:L5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71" t="str">
        <f>A①_システム開発本部_入力!B2</f>
        <v>　予算会計学　解説＆演習編　第6-6問 　工事進行基準の場合のPJ別予算作成</v>
      </c>
      <c r="C2" s="171"/>
      <c r="D2" s="171"/>
      <c r="E2" s="171"/>
      <c r="F2" s="171"/>
      <c r="G2" s="171"/>
      <c r="H2" s="171"/>
      <c r="I2" s="171"/>
      <c r="J2" s="171"/>
      <c r="K2" s="171"/>
      <c r="L2" s="171"/>
      <c r="M2" s="171"/>
      <c r="N2" s="171"/>
      <c r="O2" s="171"/>
      <c r="P2" s="171"/>
      <c r="Q2" s="171"/>
      <c r="R2" s="171"/>
      <c r="S2" s="171"/>
      <c r="T2" s="171"/>
    </row>
    <row r="3" spans="2:20" ht="31.5" x14ac:dyDescent="1.05">
      <c r="B3" s="7"/>
      <c r="C3" s="29" t="s">
        <v>32</v>
      </c>
      <c r="D3" s="7"/>
      <c r="E3" s="7"/>
      <c r="F3" s="7"/>
      <c r="G3" s="29" t="str">
        <f>[1]A②_営業部_出力!G3</f>
        <v>出力画面</v>
      </c>
      <c r="H3" s="7"/>
      <c r="I3" s="7"/>
      <c r="J3" s="40"/>
      <c r="K3" s="8"/>
      <c r="L3" s="8"/>
      <c r="M3" s="8"/>
      <c r="N3" s="8"/>
      <c r="O3" s="8"/>
      <c r="P3" s="8"/>
      <c r="Q3" s="8"/>
      <c r="R3" s="8"/>
      <c r="S3" s="8"/>
      <c r="T3" s="9"/>
    </row>
    <row r="4" spans="2:20" ht="22.5" x14ac:dyDescent="0.55000000000000004">
      <c r="B4" s="133" t="s">
        <v>0</v>
      </c>
      <c r="C4" s="134"/>
      <c r="D4" s="134"/>
      <c r="E4" s="134"/>
      <c r="F4" s="134"/>
      <c r="G4" s="134"/>
      <c r="H4" s="134"/>
      <c r="I4" s="134"/>
      <c r="J4" s="134"/>
      <c r="K4" s="134"/>
      <c r="L4" s="134"/>
      <c r="M4" s="134"/>
      <c r="N4" s="134"/>
      <c r="O4" s="134"/>
      <c r="P4" s="134"/>
      <c r="Q4" s="134"/>
      <c r="R4" s="134"/>
      <c r="S4" s="134"/>
      <c r="T4" s="135"/>
    </row>
    <row r="5" spans="2:20" ht="67.75" customHeight="1" x14ac:dyDescent="0.55000000000000004">
      <c r="B5" s="136" t="s">
        <v>99</v>
      </c>
      <c r="C5" s="137"/>
      <c r="D5" s="137"/>
      <c r="E5" s="137"/>
      <c r="F5" s="137"/>
      <c r="G5" s="137"/>
      <c r="H5" s="137"/>
      <c r="I5" s="137"/>
      <c r="J5" s="137"/>
      <c r="K5" s="137"/>
      <c r="L5" s="137"/>
      <c r="M5" s="137"/>
      <c r="N5" s="137"/>
      <c r="O5" s="137"/>
      <c r="P5" s="137"/>
      <c r="Q5" s="137"/>
      <c r="R5" s="137"/>
      <c r="S5" s="137"/>
      <c r="T5" s="138"/>
    </row>
    <row r="6" spans="2:20" ht="6" customHeight="1" x14ac:dyDescent="0.55000000000000004"/>
    <row r="7" spans="2:20" ht="28.5" x14ac:dyDescent="0.95">
      <c r="B7" s="11">
        <f>A①_システム開発本部_入力!B7</f>
        <v>1</v>
      </c>
      <c r="C7" s="167" t="str">
        <f>A①_システム開発本部_入力!C7</f>
        <v>EXCEL_予算実務</v>
      </c>
      <c r="D7" s="168"/>
      <c r="E7" s="169"/>
      <c r="F7" s="10">
        <f>A①_システム開発本部_入力!F7</f>
        <v>1</v>
      </c>
      <c r="G7" s="170" t="str">
        <f>A①_システム開発本部_入力!G7</f>
        <v>問題</v>
      </c>
      <c r="H7" s="170"/>
      <c r="I7" s="17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36"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7"/>
      <c r="D9" s="137"/>
      <c r="E9" s="137"/>
      <c r="F9" s="137"/>
      <c r="G9" s="137"/>
      <c r="H9" s="137"/>
      <c r="I9" s="137"/>
      <c r="J9" s="137"/>
      <c r="K9" s="137"/>
      <c r="L9" s="137"/>
      <c r="M9" s="137"/>
      <c r="N9" s="137"/>
      <c r="O9" s="137"/>
      <c r="P9" s="137"/>
      <c r="Q9" s="137"/>
      <c r="R9" s="137"/>
      <c r="S9" s="137"/>
      <c r="T9" s="13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36" t="s">
        <v>124</v>
      </c>
      <c r="C11" s="137"/>
      <c r="D11" s="137"/>
      <c r="E11" s="137"/>
      <c r="F11" s="137"/>
      <c r="G11" s="137"/>
      <c r="H11" s="137"/>
      <c r="I11" s="137"/>
      <c r="J11" s="137"/>
      <c r="K11" s="137"/>
      <c r="L11" s="137"/>
      <c r="M11" s="137"/>
      <c r="N11" s="137"/>
      <c r="O11" s="137"/>
      <c r="P11" s="137"/>
      <c r="Q11" s="137"/>
      <c r="R11" s="137"/>
      <c r="S11" s="137"/>
      <c r="T11" s="13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46</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45</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62" t="s">
        <v>62</v>
      </c>
      <c r="E15" s="166"/>
      <c r="F15" s="163"/>
      <c r="G15" s="44" t="s">
        <v>50</v>
      </c>
      <c r="H15" s="44"/>
      <c r="I15" s="44"/>
      <c r="J15" s="44"/>
      <c r="K15" s="44"/>
      <c r="L15" s="44"/>
      <c r="M15" s="44"/>
      <c r="N15" s="44"/>
      <c r="O15" s="44"/>
      <c r="P15" s="44"/>
      <c r="Q15" s="44"/>
      <c r="R15" s="44"/>
      <c r="S15" s="44"/>
      <c r="T15" s="45"/>
    </row>
    <row r="16" spans="2:20" ht="19.75" customHeight="1" thickBot="1" x14ac:dyDescent="0.6">
      <c r="B16" s="43"/>
      <c r="C16" s="44"/>
      <c r="D16" s="153" t="s">
        <v>97</v>
      </c>
      <c r="E16" s="155"/>
      <c r="F16" s="154"/>
      <c r="G16" s="44"/>
      <c r="H16" s="44"/>
      <c r="I16" s="44"/>
      <c r="J16" s="44"/>
      <c r="K16" s="44"/>
      <c r="L16" s="44"/>
      <c r="M16" s="44"/>
      <c r="N16" s="44"/>
      <c r="O16" s="44"/>
      <c r="P16" s="44"/>
      <c r="Q16" s="44"/>
      <c r="R16" s="44"/>
      <c r="S16" s="44"/>
      <c r="T16" s="45"/>
    </row>
    <row r="17" spans="2:21" ht="19.75" customHeight="1" thickBot="1" x14ac:dyDescent="0.6">
      <c r="B17" s="43"/>
      <c r="C17" s="44"/>
      <c r="D17" s="153" t="s">
        <v>97</v>
      </c>
      <c r="E17" s="155"/>
      <c r="F17" s="154"/>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53" t="s">
        <v>48</v>
      </c>
      <c r="C19" s="154"/>
      <c r="D19" s="44"/>
      <c r="E19" s="44"/>
      <c r="F19" s="44"/>
      <c r="G19" s="44"/>
      <c r="H19" s="44"/>
      <c r="I19" s="44"/>
      <c r="J19" s="44"/>
      <c r="K19" s="44"/>
      <c r="L19" s="44"/>
      <c r="M19" s="44"/>
      <c r="N19" s="44"/>
      <c r="O19" s="44"/>
      <c r="P19" s="44"/>
      <c r="Q19" s="44"/>
      <c r="R19" s="44"/>
      <c r="S19" s="44"/>
      <c r="T19" s="45"/>
    </row>
    <row r="20" spans="2:21" ht="19.75" customHeight="1" thickBot="1" x14ac:dyDescent="0.6">
      <c r="B20" s="164" t="s">
        <v>100</v>
      </c>
      <c r="C20" s="165"/>
      <c r="D20" s="175" t="s">
        <v>108</v>
      </c>
      <c r="E20" s="176"/>
      <c r="F20" s="176"/>
      <c r="G20" s="176"/>
      <c r="H20" s="176"/>
      <c r="I20" s="176"/>
      <c r="J20" s="176"/>
      <c r="K20" s="177"/>
      <c r="L20" s="162" t="s">
        <v>109</v>
      </c>
      <c r="M20" s="166"/>
      <c r="N20" s="166"/>
      <c r="O20" s="166"/>
      <c r="P20" s="166"/>
      <c r="Q20" s="163"/>
      <c r="R20" s="153" t="s">
        <v>101</v>
      </c>
      <c r="S20" s="154"/>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56" t="s">
        <v>110</v>
      </c>
      <c r="C22" s="157"/>
      <c r="D22" s="157"/>
      <c r="E22" s="157"/>
      <c r="F22" s="157"/>
      <c r="G22" s="157"/>
      <c r="H22" s="157"/>
      <c r="I22" s="157"/>
      <c r="J22" s="157"/>
      <c r="K22" s="157"/>
      <c r="L22" s="157"/>
      <c r="M22" s="157"/>
      <c r="N22" s="157"/>
      <c r="O22" s="157"/>
      <c r="P22" s="157"/>
      <c r="Q22" s="157"/>
      <c r="R22" s="157"/>
      <c r="S22" s="157"/>
      <c r="T22" s="158"/>
    </row>
    <row r="23" spans="2:21" ht="22.5" x14ac:dyDescent="0.55000000000000004">
      <c r="B23" s="37" t="s">
        <v>102</v>
      </c>
      <c r="C23" s="159" t="s">
        <v>2</v>
      </c>
      <c r="D23" s="160"/>
      <c r="E23" s="161"/>
      <c r="F23" s="159" t="s">
        <v>12</v>
      </c>
      <c r="G23" s="160"/>
      <c r="H23" s="160"/>
      <c r="I23" s="160"/>
      <c r="J23" s="161"/>
      <c r="K23" s="34" t="s">
        <v>3</v>
      </c>
      <c r="L23" s="34" t="s">
        <v>4</v>
      </c>
      <c r="M23" s="42" t="s">
        <v>5</v>
      </c>
      <c r="N23" s="42" t="s">
        <v>6</v>
      </c>
      <c r="O23" s="42" t="s">
        <v>7</v>
      </c>
      <c r="P23" s="42" t="s">
        <v>8</v>
      </c>
      <c r="Q23" s="42" t="s">
        <v>9</v>
      </c>
      <c r="R23" s="42" t="s">
        <v>10</v>
      </c>
      <c r="S23" s="42" t="s">
        <v>11</v>
      </c>
      <c r="T23" s="36"/>
    </row>
    <row r="24" spans="2:21" ht="22.5" x14ac:dyDescent="0.55000000000000004">
      <c r="B24" s="116" t="s">
        <v>103</v>
      </c>
      <c r="C24" s="149" t="s">
        <v>112</v>
      </c>
      <c r="D24" s="150"/>
      <c r="E24" s="151"/>
      <c r="F24" s="128" t="s">
        <v>111</v>
      </c>
      <c r="G24" s="122"/>
      <c r="H24" s="122"/>
      <c r="I24" s="122"/>
      <c r="J24" s="123"/>
      <c r="K24" s="116" t="s">
        <v>21</v>
      </c>
      <c r="L24" s="116"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16"/>
      <c r="C25" s="121"/>
      <c r="D25" s="122"/>
      <c r="E25" s="123"/>
      <c r="F25" s="121"/>
      <c r="G25" s="122"/>
      <c r="H25" s="122"/>
      <c r="I25" s="122"/>
      <c r="J25" s="123"/>
      <c r="K25" s="116"/>
      <c r="L25" s="116"/>
      <c r="M25" s="42" t="s">
        <v>13</v>
      </c>
      <c r="N25" s="42" t="s">
        <v>14</v>
      </c>
      <c r="O25" s="42" t="s">
        <v>15</v>
      </c>
      <c r="P25" s="42" t="s">
        <v>16</v>
      </c>
      <c r="Q25" s="42" t="s">
        <v>17</v>
      </c>
      <c r="R25" s="42" t="s">
        <v>18</v>
      </c>
      <c r="S25" s="42" t="s">
        <v>19</v>
      </c>
      <c r="T25" s="42" t="s">
        <v>20</v>
      </c>
      <c r="U25" s="2"/>
    </row>
    <row r="26" spans="2:21" ht="23" thickBot="1" x14ac:dyDescent="0.6">
      <c r="B26" s="117"/>
      <c r="C26" s="124"/>
      <c r="D26" s="125"/>
      <c r="E26" s="126"/>
      <c r="F26" s="124"/>
      <c r="G26" s="125"/>
      <c r="H26" s="125"/>
      <c r="I26" s="125"/>
      <c r="J26" s="126"/>
      <c r="K26" s="117"/>
      <c r="L26" s="117"/>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16" t="s">
        <v>104</v>
      </c>
      <c r="C27" s="121" t="s">
        <v>79</v>
      </c>
      <c r="D27" s="122"/>
      <c r="E27" s="123"/>
      <c r="F27" s="128" t="s">
        <v>111</v>
      </c>
      <c r="G27" s="122"/>
      <c r="H27" s="122"/>
      <c r="I27" s="122"/>
      <c r="J27" s="123"/>
      <c r="K27" s="116" t="s">
        <v>21</v>
      </c>
      <c r="L27" s="116" t="s">
        <v>22</v>
      </c>
      <c r="M27" s="52" t="s">
        <v>5</v>
      </c>
      <c r="N27" s="52" t="s">
        <v>6</v>
      </c>
      <c r="O27" s="52" t="s">
        <v>7</v>
      </c>
      <c r="P27" s="52" t="s">
        <v>8</v>
      </c>
      <c r="Q27" s="52" t="s">
        <v>9</v>
      </c>
      <c r="R27" s="52" t="s">
        <v>10</v>
      </c>
      <c r="S27" s="52" t="s">
        <v>11</v>
      </c>
      <c r="T27" s="32"/>
      <c r="U27" s="3"/>
    </row>
    <row r="28" spans="2:21" ht="22.5" x14ac:dyDescent="0.55000000000000004">
      <c r="B28" s="116"/>
      <c r="C28" s="121"/>
      <c r="D28" s="122"/>
      <c r="E28" s="123"/>
      <c r="F28" s="121"/>
      <c r="G28" s="122"/>
      <c r="H28" s="122"/>
      <c r="I28" s="122"/>
      <c r="J28" s="123"/>
      <c r="K28" s="116"/>
      <c r="L28" s="116"/>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16"/>
      <c r="C29" s="121"/>
      <c r="D29" s="122"/>
      <c r="E29" s="123"/>
      <c r="F29" s="121"/>
      <c r="G29" s="122"/>
      <c r="H29" s="122"/>
      <c r="I29" s="122"/>
      <c r="J29" s="123"/>
      <c r="K29" s="116"/>
      <c r="L29" s="116"/>
      <c r="M29" s="42" t="s">
        <v>13</v>
      </c>
      <c r="N29" s="42" t="s">
        <v>14</v>
      </c>
      <c r="O29" s="42" t="s">
        <v>15</v>
      </c>
      <c r="P29" s="42" t="s">
        <v>16</v>
      </c>
      <c r="Q29" s="42" t="s">
        <v>17</v>
      </c>
      <c r="R29" s="42" t="s">
        <v>18</v>
      </c>
      <c r="S29" s="42" t="s">
        <v>19</v>
      </c>
      <c r="T29" s="42" t="s">
        <v>20</v>
      </c>
      <c r="U29" s="3"/>
    </row>
    <row r="30" spans="2:21" ht="23" thickBot="1" x14ac:dyDescent="0.6">
      <c r="B30" s="117"/>
      <c r="C30" s="124"/>
      <c r="D30" s="125"/>
      <c r="E30" s="126"/>
      <c r="F30" s="124"/>
      <c r="G30" s="125"/>
      <c r="H30" s="125"/>
      <c r="I30" s="125"/>
      <c r="J30" s="126"/>
      <c r="K30" s="117"/>
      <c r="L30" s="117"/>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16" t="s">
        <v>105</v>
      </c>
      <c r="C31" s="121" t="s">
        <v>80</v>
      </c>
      <c r="D31" s="122"/>
      <c r="E31" s="123"/>
      <c r="F31" s="128" t="s">
        <v>111</v>
      </c>
      <c r="G31" s="122"/>
      <c r="H31" s="122"/>
      <c r="I31" s="122"/>
      <c r="J31" s="123"/>
      <c r="K31" s="116" t="s">
        <v>21</v>
      </c>
      <c r="L31" s="116" t="s">
        <v>22</v>
      </c>
      <c r="M31" s="52" t="s">
        <v>5</v>
      </c>
      <c r="N31" s="52" t="s">
        <v>6</v>
      </c>
      <c r="O31" s="52" t="s">
        <v>7</v>
      </c>
      <c r="P31" s="52" t="s">
        <v>8</v>
      </c>
      <c r="Q31" s="52" t="s">
        <v>9</v>
      </c>
      <c r="R31" s="52" t="s">
        <v>10</v>
      </c>
      <c r="S31" s="52" t="s">
        <v>11</v>
      </c>
      <c r="T31" s="32"/>
      <c r="U31" s="3"/>
    </row>
    <row r="32" spans="2:21" ht="22.5" x14ac:dyDescent="0.55000000000000004">
      <c r="B32" s="116"/>
      <c r="C32" s="121"/>
      <c r="D32" s="122"/>
      <c r="E32" s="123"/>
      <c r="F32" s="121"/>
      <c r="G32" s="122"/>
      <c r="H32" s="122"/>
      <c r="I32" s="122"/>
      <c r="J32" s="123"/>
      <c r="K32" s="116"/>
      <c r="L32" s="116"/>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16"/>
      <c r="C33" s="121"/>
      <c r="D33" s="122"/>
      <c r="E33" s="123"/>
      <c r="F33" s="121"/>
      <c r="G33" s="122"/>
      <c r="H33" s="122"/>
      <c r="I33" s="122"/>
      <c r="J33" s="123"/>
      <c r="K33" s="116"/>
      <c r="L33" s="116"/>
      <c r="M33" s="42" t="s">
        <v>13</v>
      </c>
      <c r="N33" s="42" t="s">
        <v>14</v>
      </c>
      <c r="O33" s="42" t="s">
        <v>15</v>
      </c>
      <c r="P33" s="42" t="s">
        <v>16</v>
      </c>
      <c r="Q33" s="42" t="s">
        <v>17</v>
      </c>
      <c r="R33" s="42" t="s">
        <v>18</v>
      </c>
      <c r="S33" s="42" t="s">
        <v>19</v>
      </c>
      <c r="T33" s="42" t="s">
        <v>20</v>
      </c>
      <c r="U33" s="3"/>
    </row>
    <row r="34" spans="2:21" ht="23" thickBot="1" x14ac:dyDescent="0.6">
      <c r="B34" s="117"/>
      <c r="C34" s="124"/>
      <c r="D34" s="125"/>
      <c r="E34" s="126"/>
      <c r="F34" s="124"/>
      <c r="G34" s="125"/>
      <c r="H34" s="125"/>
      <c r="I34" s="125"/>
      <c r="J34" s="126"/>
      <c r="K34" s="117"/>
      <c r="L34" s="117"/>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16" t="s">
        <v>38</v>
      </c>
      <c r="C35" s="121" t="s">
        <v>81</v>
      </c>
      <c r="D35" s="122"/>
      <c r="E35" s="123"/>
      <c r="F35" s="128" t="s">
        <v>111</v>
      </c>
      <c r="G35" s="122"/>
      <c r="H35" s="122"/>
      <c r="I35" s="122"/>
      <c r="J35" s="123"/>
      <c r="K35" s="116" t="s">
        <v>21</v>
      </c>
      <c r="L35" s="116" t="s">
        <v>22</v>
      </c>
      <c r="M35" s="52" t="s">
        <v>5</v>
      </c>
      <c r="N35" s="52" t="s">
        <v>6</v>
      </c>
      <c r="O35" s="52" t="s">
        <v>7</v>
      </c>
      <c r="P35" s="52" t="s">
        <v>8</v>
      </c>
      <c r="Q35" s="52" t="s">
        <v>9</v>
      </c>
      <c r="R35" s="52" t="s">
        <v>10</v>
      </c>
      <c r="S35" s="52" t="s">
        <v>11</v>
      </c>
      <c r="T35" s="32"/>
      <c r="U35" s="3"/>
    </row>
    <row r="36" spans="2:21" ht="22.5" x14ac:dyDescent="0.55000000000000004">
      <c r="B36" s="116"/>
      <c r="C36" s="121"/>
      <c r="D36" s="122"/>
      <c r="E36" s="123"/>
      <c r="F36" s="121"/>
      <c r="G36" s="122"/>
      <c r="H36" s="122"/>
      <c r="I36" s="122"/>
      <c r="J36" s="123"/>
      <c r="K36" s="116"/>
      <c r="L36" s="116"/>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16"/>
      <c r="C37" s="121"/>
      <c r="D37" s="122"/>
      <c r="E37" s="123"/>
      <c r="F37" s="121"/>
      <c r="G37" s="122"/>
      <c r="H37" s="122"/>
      <c r="I37" s="122"/>
      <c r="J37" s="123"/>
      <c r="K37" s="116"/>
      <c r="L37" s="116"/>
      <c r="M37" s="42" t="s">
        <v>13</v>
      </c>
      <c r="N37" s="42" t="s">
        <v>14</v>
      </c>
      <c r="O37" s="42" t="s">
        <v>15</v>
      </c>
      <c r="P37" s="42" t="s">
        <v>16</v>
      </c>
      <c r="Q37" s="42" t="s">
        <v>17</v>
      </c>
      <c r="R37" s="42" t="s">
        <v>18</v>
      </c>
      <c r="S37" s="42" t="s">
        <v>19</v>
      </c>
      <c r="T37" s="42" t="s">
        <v>20</v>
      </c>
      <c r="U37" s="3"/>
    </row>
    <row r="38" spans="2:21" ht="23" thickBot="1" x14ac:dyDescent="0.6">
      <c r="B38" s="117"/>
      <c r="C38" s="124"/>
      <c r="D38" s="125"/>
      <c r="E38" s="126"/>
      <c r="F38" s="124"/>
      <c r="G38" s="125"/>
      <c r="H38" s="125"/>
      <c r="I38" s="125"/>
      <c r="J38" s="126"/>
      <c r="K38" s="117"/>
      <c r="L38" s="117"/>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16" t="s">
        <v>113</v>
      </c>
      <c r="C39" s="121" t="s">
        <v>114</v>
      </c>
      <c r="D39" s="122"/>
      <c r="E39" s="123"/>
      <c r="F39" s="128" t="s">
        <v>115</v>
      </c>
      <c r="G39" s="122"/>
      <c r="H39" s="122"/>
      <c r="I39" s="122"/>
      <c r="J39" s="123"/>
      <c r="K39" s="116" t="s">
        <v>21</v>
      </c>
      <c r="L39" s="116" t="s">
        <v>22</v>
      </c>
      <c r="M39" s="52" t="s">
        <v>5</v>
      </c>
      <c r="N39" s="52" t="s">
        <v>6</v>
      </c>
      <c r="O39" s="52" t="s">
        <v>7</v>
      </c>
      <c r="P39" s="52" t="s">
        <v>8</v>
      </c>
      <c r="Q39" s="52" t="s">
        <v>9</v>
      </c>
      <c r="R39" s="52" t="s">
        <v>10</v>
      </c>
      <c r="S39" s="52" t="s">
        <v>11</v>
      </c>
      <c r="T39" s="32"/>
      <c r="U39" s="3"/>
    </row>
    <row r="40" spans="2:21" ht="22.5" x14ac:dyDescent="0.55000000000000004">
      <c r="B40" s="116"/>
      <c r="C40" s="121"/>
      <c r="D40" s="122"/>
      <c r="E40" s="123"/>
      <c r="F40" s="121"/>
      <c r="G40" s="122"/>
      <c r="H40" s="122"/>
      <c r="I40" s="122"/>
      <c r="J40" s="123"/>
      <c r="K40" s="116"/>
      <c r="L40" s="116"/>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16"/>
      <c r="C41" s="121"/>
      <c r="D41" s="122"/>
      <c r="E41" s="123"/>
      <c r="F41" s="121"/>
      <c r="G41" s="122"/>
      <c r="H41" s="122"/>
      <c r="I41" s="122"/>
      <c r="J41" s="123"/>
      <c r="K41" s="116"/>
      <c r="L41" s="116"/>
      <c r="M41" s="42" t="s">
        <v>13</v>
      </c>
      <c r="N41" s="42" t="s">
        <v>14</v>
      </c>
      <c r="O41" s="42" t="s">
        <v>15</v>
      </c>
      <c r="P41" s="42" t="s">
        <v>16</v>
      </c>
      <c r="Q41" s="42" t="s">
        <v>17</v>
      </c>
      <c r="R41" s="42" t="s">
        <v>18</v>
      </c>
      <c r="S41" s="42" t="s">
        <v>19</v>
      </c>
      <c r="T41" s="42" t="s">
        <v>20</v>
      </c>
      <c r="U41" s="3"/>
    </row>
    <row r="42" spans="2:21" ht="23" thickBot="1" x14ac:dyDescent="0.6">
      <c r="B42" s="117"/>
      <c r="C42" s="124"/>
      <c r="D42" s="125"/>
      <c r="E42" s="126"/>
      <c r="F42" s="124"/>
      <c r="G42" s="125"/>
      <c r="H42" s="125"/>
      <c r="I42" s="125"/>
      <c r="J42" s="126"/>
      <c r="K42" s="117"/>
      <c r="L42" s="117"/>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16" t="s">
        <v>116</v>
      </c>
      <c r="C43" s="121" t="s">
        <v>117</v>
      </c>
      <c r="D43" s="122"/>
      <c r="E43" s="123"/>
      <c r="F43" s="128" t="s">
        <v>118</v>
      </c>
      <c r="G43" s="122"/>
      <c r="H43" s="122"/>
      <c r="I43" s="122"/>
      <c r="J43" s="123"/>
      <c r="K43" s="116" t="s">
        <v>21</v>
      </c>
      <c r="L43" s="116" t="s">
        <v>22</v>
      </c>
      <c r="M43" s="52" t="s">
        <v>5</v>
      </c>
      <c r="N43" s="52" t="s">
        <v>6</v>
      </c>
      <c r="O43" s="52" t="s">
        <v>7</v>
      </c>
      <c r="P43" s="52" t="s">
        <v>8</v>
      </c>
      <c r="Q43" s="52" t="s">
        <v>9</v>
      </c>
      <c r="R43" s="52" t="s">
        <v>10</v>
      </c>
      <c r="S43" s="52" t="s">
        <v>11</v>
      </c>
      <c r="T43" s="32"/>
      <c r="U43" s="3"/>
    </row>
    <row r="44" spans="2:21" ht="22.5" x14ac:dyDescent="0.55000000000000004">
      <c r="B44" s="116"/>
      <c r="C44" s="121"/>
      <c r="D44" s="122"/>
      <c r="E44" s="123"/>
      <c r="F44" s="121"/>
      <c r="G44" s="122"/>
      <c r="H44" s="122"/>
      <c r="I44" s="122"/>
      <c r="J44" s="123"/>
      <c r="K44" s="116"/>
      <c r="L44" s="116"/>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16"/>
      <c r="C45" s="121"/>
      <c r="D45" s="122"/>
      <c r="E45" s="123"/>
      <c r="F45" s="121"/>
      <c r="G45" s="122"/>
      <c r="H45" s="122"/>
      <c r="I45" s="122"/>
      <c r="J45" s="123"/>
      <c r="K45" s="116"/>
      <c r="L45" s="116"/>
      <c r="M45" s="42" t="s">
        <v>13</v>
      </c>
      <c r="N45" s="42" t="s">
        <v>14</v>
      </c>
      <c r="O45" s="42" t="s">
        <v>15</v>
      </c>
      <c r="P45" s="42" t="s">
        <v>16</v>
      </c>
      <c r="Q45" s="42" t="s">
        <v>17</v>
      </c>
      <c r="R45" s="42" t="s">
        <v>18</v>
      </c>
      <c r="S45" s="42" t="s">
        <v>19</v>
      </c>
      <c r="T45" s="42" t="s">
        <v>20</v>
      </c>
      <c r="U45" s="3"/>
    </row>
    <row r="46" spans="2:21" ht="23" thickBot="1" x14ac:dyDescent="0.6">
      <c r="B46" s="117"/>
      <c r="C46" s="124"/>
      <c r="D46" s="125"/>
      <c r="E46" s="126"/>
      <c r="F46" s="124"/>
      <c r="G46" s="125"/>
      <c r="H46" s="125"/>
      <c r="I46" s="125"/>
      <c r="J46" s="126"/>
      <c r="K46" s="117"/>
      <c r="L46" s="117"/>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5" t="s">
        <v>121</v>
      </c>
      <c r="C47" s="118" t="s">
        <v>119</v>
      </c>
      <c r="D47" s="119"/>
      <c r="E47" s="120"/>
      <c r="F47" s="127" t="s">
        <v>120</v>
      </c>
      <c r="G47" s="119"/>
      <c r="H47" s="119"/>
      <c r="I47" s="119"/>
      <c r="J47" s="120"/>
      <c r="K47" s="115" t="s">
        <v>106</v>
      </c>
      <c r="L47" s="115" t="s">
        <v>52</v>
      </c>
      <c r="M47" s="59" t="s">
        <v>5</v>
      </c>
      <c r="N47" s="59" t="s">
        <v>6</v>
      </c>
      <c r="O47" s="59" t="s">
        <v>7</v>
      </c>
      <c r="P47" s="59" t="s">
        <v>8</v>
      </c>
      <c r="Q47" s="59" t="s">
        <v>9</v>
      </c>
      <c r="R47" s="59" t="s">
        <v>10</v>
      </c>
      <c r="S47" s="59" t="s">
        <v>11</v>
      </c>
      <c r="T47" s="60"/>
      <c r="U47" s="3"/>
    </row>
    <row r="48" spans="2:21" ht="22.5" x14ac:dyDescent="0.55000000000000004">
      <c r="B48" s="116"/>
      <c r="C48" s="121"/>
      <c r="D48" s="122"/>
      <c r="E48" s="123"/>
      <c r="F48" s="121"/>
      <c r="G48" s="122"/>
      <c r="H48" s="122"/>
      <c r="I48" s="122"/>
      <c r="J48" s="123"/>
      <c r="K48" s="116"/>
      <c r="L48" s="116"/>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16"/>
      <c r="C49" s="121"/>
      <c r="D49" s="122"/>
      <c r="E49" s="123"/>
      <c r="F49" s="121"/>
      <c r="G49" s="122"/>
      <c r="H49" s="122"/>
      <c r="I49" s="122"/>
      <c r="J49" s="123"/>
      <c r="K49" s="116"/>
      <c r="L49" s="116"/>
      <c r="M49" s="42" t="s">
        <v>13</v>
      </c>
      <c r="N49" s="42" t="s">
        <v>14</v>
      </c>
      <c r="O49" s="42" t="s">
        <v>15</v>
      </c>
      <c r="P49" s="42" t="s">
        <v>16</v>
      </c>
      <c r="Q49" s="42" t="s">
        <v>17</v>
      </c>
      <c r="R49" s="42" t="s">
        <v>18</v>
      </c>
      <c r="S49" s="42" t="s">
        <v>19</v>
      </c>
      <c r="T49" s="42" t="s">
        <v>20</v>
      </c>
      <c r="U49" s="3"/>
    </row>
    <row r="50" spans="2:21" ht="22.5" x14ac:dyDescent="0.55000000000000004">
      <c r="B50" s="129"/>
      <c r="C50" s="130"/>
      <c r="D50" s="131"/>
      <c r="E50" s="132"/>
      <c r="F50" s="130"/>
      <c r="G50" s="131"/>
      <c r="H50" s="131"/>
      <c r="I50" s="131"/>
      <c r="J50" s="132"/>
      <c r="K50" s="129"/>
      <c r="L50" s="129"/>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78" t="s">
        <v>107</v>
      </c>
      <c r="C52" s="178"/>
      <c r="D52" s="178"/>
      <c r="E52" s="178"/>
      <c r="F52" s="178"/>
      <c r="G52" s="178"/>
    </row>
    <row r="53" spans="2:21" ht="18" thickBot="1" x14ac:dyDescent="0.6"/>
    <row r="54" spans="2:21" ht="60.65" customHeight="1" thickBot="1" x14ac:dyDescent="0.6">
      <c r="B54" s="54">
        <v>1</v>
      </c>
      <c r="C54" s="172" t="s">
        <v>122</v>
      </c>
      <c r="D54" s="173"/>
      <c r="E54" s="173"/>
      <c r="F54" s="173"/>
      <c r="G54" s="173"/>
      <c r="H54" s="173"/>
      <c r="I54" s="173"/>
      <c r="J54" s="173"/>
      <c r="K54" s="173"/>
      <c r="L54" s="173"/>
      <c r="M54" s="173"/>
      <c r="N54" s="173"/>
      <c r="O54" s="173"/>
      <c r="P54" s="173"/>
      <c r="Q54" s="173"/>
      <c r="R54" s="173"/>
      <c r="S54" s="173"/>
      <c r="T54" s="174"/>
    </row>
    <row r="55" spans="2:21" ht="56.4" customHeight="1" thickBot="1" x14ac:dyDescent="0.6">
      <c r="B55" s="54">
        <v>2</v>
      </c>
      <c r="C55" s="172" t="s">
        <v>123</v>
      </c>
      <c r="D55" s="173"/>
      <c r="E55" s="173"/>
      <c r="F55" s="173"/>
      <c r="G55" s="173"/>
      <c r="H55" s="173"/>
      <c r="I55" s="173"/>
      <c r="J55" s="173"/>
      <c r="K55" s="173"/>
      <c r="L55" s="173"/>
      <c r="M55" s="173"/>
      <c r="N55" s="173"/>
      <c r="O55" s="173"/>
      <c r="P55" s="173"/>
      <c r="Q55" s="173"/>
      <c r="R55" s="173"/>
      <c r="S55" s="173"/>
      <c r="T55" s="174"/>
    </row>
  </sheetData>
  <mergeCells count="56">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2:T2"/>
    <mergeCell ref="B9:T9"/>
    <mergeCell ref="B11:T11"/>
    <mergeCell ref="B19:C19"/>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25</v>
      </c>
      <c r="C1" s="4"/>
      <c r="D1" s="4"/>
      <c r="E1" s="4"/>
      <c r="F1" s="4"/>
      <c r="G1" s="4"/>
      <c r="H1" s="4"/>
      <c r="I1" s="4"/>
      <c r="J1" s="4"/>
      <c r="K1" s="4"/>
      <c r="L1" s="5"/>
      <c r="M1" s="5"/>
      <c r="N1" s="5"/>
      <c r="O1" s="5"/>
      <c r="P1" s="5"/>
      <c r="Q1" s="5"/>
      <c r="R1" s="5"/>
      <c r="S1" s="5"/>
      <c r="T1" s="33"/>
      <c r="U1" s="33"/>
    </row>
    <row r="2" spans="2:21" ht="38" x14ac:dyDescent="1.25">
      <c r="B2" s="171" t="str">
        <f>A①_システム開発本部_出力!B2</f>
        <v>　予算会計学　解説＆演習編　第6-6問 　工事進行基準の場合のPJ別予算作成</v>
      </c>
      <c r="C2" s="171"/>
      <c r="D2" s="171"/>
      <c r="E2" s="171"/>
      <c r="F2" s="171"/>
      <c r="G2" s="171"/>
      <c r="H2" s="171"/>
      <c r="I2" s="171"/>
      <c r="J2" s="171"/>
      <c r="K2" s="171"/>
      <c r="L2" s="171"/>
      <c r="M2" s="171"/>
      <c r="N2" s="171"/>
      <c r="O2" s="171"/>
      <c r="P2" s="171"/>
      <c r="Q2" s="171"/>
      <c r="R2" s="171"/>
      <c r="S2" s="171"/>
      <c r="T2" s="39"/>
      <c r="U2" s="6"/>
    </row>
    <row r="3" spans="2:21" ht="31.5" x14ac:dyDescent="1.05">
      <c r="B3" s="7"/>
      <c r="C3" s="29" t="s">
        <v>125</v>
      </c>
      <c r="D3" s="7"/>
      <c r="E3" s="7"/>
      <c r="F3" s="7"/>
      <c r="G3" s="7"/>
      <c r="H3" s="7"/>
      <c r="I3" s="29" t="s">
        <v>44</v>
      </c>
      <c r="J3" s="29"/>
      <c r="K3" s="40"/>
      <c r="L3" s="8"/>
      <c r="M3" s="40"/>
      <c r="N3" s="8"/>
      <c r="O3" s="8"/>
      <c r="P3" s="8"/>
      <c r="Q3" s="8"/>
      <c r="R3" s="8"/>
      <c r="S3" s="8"/>
      <c r="T3" s="8"/>
      <c r="U3" s="9"/>
    </row>
    <row r="4" spans="2:21" ht="22.5" x14ac:dyDescent="0.55000000000000004">
      <c r="B4" s="133" t="s">
        <v>0</v>
      </c>
      <c r="C4" s="134"/>
      <c r="D4" s="134"/>
      <c r="E4" s="134"/>
      <c r="F4" s="134"/>
      <c r="G4" s="134"/>
      <c r="H4" s="134"/>
      <c r="I4" s="134"/>
      <c r="J4" s="134"/>
      <c r="K4" s="134"/>
      <c r="L4" s="134"/>
      <c r="M4" s="134"/>
      <c r="N4" s="134"/>
      <c r="O4" s="134"/>
      <c r="P4" s="134"/>
      <c r="Q4" s="134"/>
      <c r="R4" s="134"/>
      <c r="S4" s="134"/>
      <c r="T4" s="134"/>
      <c r="U4" s="135"/>
    </row>
    <row r="5" spans="2:21" ht="67.75" customHeight="1" x14ac:dyDescent="0.55000000000000004">
      <c r="B5" s="136" t="s">
        <v>60</v>
      </c>
      <c r="C5" s="137"/>
      <c r="D5" s="137"/>
      <c r="E5" s="137"/>
      <c r="F5" s="137"/>
      <c r="G5" s="137"/>
      <c r="H5" s="137"/>
      <c r="I5" s="137"/>
      <c r="J5" s="137"/>
      <c r="K5" s="137"/>
      <c r="L5" s="137"/>
      <c r="M5" s="137"/>
      <c r="N5" s="137"/>
      <c r="O5" s="137"/>
      <c r="P5" s="137"/>
      <c r="Q5" s="137"/>
      <c r="R5" s="137"/>
      <c r="S5" s="137"/>
      <c r="T5" s="137"/>
      <c r="U5" s="138"/>
    </row>
    <row r="6" spans="2:21" ht="6" customHeight="1" x14ac:dyDescent="0.55000000000000004"/>
    <row r="7" spans="2:21" ht="28.5" x14ac:dyDescent="0.95">
      <c r="B7" s="11">
        <v>2</v>
      </c>
      <c r="C7" s="167" t="s">
        <v>203</v>
      </c>
      <c r="D7" s="168"/>
      <c r="E7" s="169"/>
      <c r="F7" s="10">
        <v>2</v>
      </c>
      <c r="G7" s="170" t="s">
        <v>377</v>
      </c>
      <c r="H7" s="170"/>
      <c r="I7" s="170"/>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36" t="s">
        <v>75</v>
      </c>
      <c r="C9" s="137"/>
      <c r="D9" s="137"/>
      <c r="E9" s="137"/>
      <c r="F9" s="137"/>
      <c r="G9" s="137"/>
      <c r="H9" s="137"/>
      <c r="I9" s="137"/>
      <c r="J9" s="137"/>
      <c r="K9" s="137"/>
      <c r="L9" s="137"/>
      <c r="M9" s="137"/>
      <c r="N9" s="137"/>
      <c r="O9" s="137"/>
      <c r="P9" s="137"/>
      <c r="Q9" s="137"/>
      <c r="R9" s="137"/>
      <c r="S9" s="137"/>
      <c r="T9" s="137"/>
      <c r="U9" s="138"/>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36" t="s">
        <v>205</v>
      </c>
      <c r="C11" s="137"/>
      <c r="D11" s="137"/>
      <c r="E11" s="137"/>
      <c r="F11" s="137"/>
      <c r="G11" s="137"/>
      <c r="H11" s="137"/>
      <c r="I11" s="137"/>
      <c r="J11" s="137"/>
      <c r="K11" s="137"/>
      <c r="L11" s="137"/>
      <c r="M11" s="137"/>
      <c r="N11" s="137"/>
      <c r="O11" s="137"/>
      <c r="P11" s="137"/>
      <c r="Q11" s="137"/>
      <c r="R11" s="137"/>
      <c r="S11" s="137"/>
      <c r="T11" s="137"/>
      <c r="U11" s="138"/>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46</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45</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9" t="s">
        <v>62</v>
      </c>
      <c r="E15" s="179"/>
      <c r="F15" s="179"/>
      <c r="G15" s="179"/>
      <c r="H15" s="179"/>
      <c r="I15" s="179"/>
      <c r="J15" s="44" t="s">
        <v>50</v>
      </c>
      <c r="K15" s="44"/>
      <c r="L15" s="44"/>
      <c r="M15" s="44"/>
      <c r="N15" s="44"/>
      <c r="O15" s="44"/>
      <c r="P15" s="44"/>
      <c r="Q15" s="44"/>
      <c r="R15" s="44"/>
      <c r="S15" s="44"/>
      <c r="T15" s="44"/>
      <c r="U15" s="45"/>
    </row>
    <row r="16" spans="2:21" ht="19.75" customHeight="1" x14ac:dyDescent="0.55000000000000004">
      <c r="B16" s="43"/>
      <c r="C16" s="44"/>
      <c r="D16" s="180" t="s">
        <v>63</v>
      </c>
      <c r="E16" s="180"/>
      <c r="F16" s="180"/>
      <c r="G16" s="180"/>
      <c r="H16" s="180"/>
      <c r="I16" s="180"/>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81" t="s">
        <v>202</v>
      </c>
      <c r="C18" s="182"/>
      <c r="D18" s="182"/>
      <c r="E18" s="182"/>
      <c r="F18" s="182"/>
      <c r="G18" s="44"/>
      <c r="H18" s="44"/>
      <c r="I18" s="44"/>
      <c r="J18" s="44"/>
      <c r="K18" s="44"/>
      <c r="L18" s="44"/>
      <c r="M18" s="44"/>
      <c r="N18" s="44"/>
      <c r="O18" s="44"/>
      <c r="P18" s="44"/>
      <c r="Q18" s="44"/>
      <c r="R18" s="44"/>
      <c r="S18" s="44"/>
      <c r="T18" s="44"/>
      <c r="U18" s="45"/>
    </row>
    <row r="19" spans="2:21" ht="19.75" customHeight="1" thickBot="1" x14ac:dyDescent="0.6">
      <c r="B19" s="162" t="s">
        <v>96</v>
      </c>
      <c r="C19" s="166"/>
      <c r="D19" s="166"/>
      <c r="E19" s="166"/>
      <c r="F19" s="166"/>
      <c r="G19" s="163"/>
      <c r="H19" s="153" t="s">
        <v>199</v>
      </c>
      <c r="I19" s="155"/>
      <c r="J19" s="155"/>
      <c r="K19" s="155"/>
      <c r="L19" s="154"/>
      <c r="M19" s="153" t="s">
        <v>200</v>
      </c>
      <c r="N19" s="155"/>
      <c r="O19" s="155"/>
      <c r="P19" s="154"/>
      <c r="Q19" s="153" t="s">
        <v>201</v>
      </c>
      <c r="R19" s="155"/>
      <c r="S19" s="155"/>
      <c r="T19" s="154"/>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8.5" x14ac:dyDescent="0.55000000000000004">
      <c r="B21" s="270" t="s">
        <v>64</v>
      </c>
      <c r="C21" s="271"/>
      <c r="D21" s="271"/>
      <c r="E21" s="271"/>
      <c r="F21" s="271"/>
      <c r="G21" s="271"/>
      <c r="H21" s="271"/>
      <c r="I21" s="271"/>
      <c r="J21" s="271"/>
      <c r="K21" s="271"/>
      <c r="L21" s="271"/>
      <c r="M21" s="271"/>
      <c r="N21" s="271"/>
      <c r="O21" s="271"/>
      <c r="P21" s="271"/>
      <c r="Q21" s="271"/>
      <c r="R21" s="271"/>
      <c r="S21" s="271"/>
      <c r="T21" s="271"/>
      <c r="U21" s="272"/>
    </row>
    <row r="22" spans="2:21" ht="28.5" x14ac:dyDescent="0.55000000000000004">
      <c r="B22" s="264" t="s">
        <v>1</v>
      </c>
      <c r="C22" s="265" t="s">
        <v>2</v>
      </c>
      <c r="D22" s="266"/>
      <c r="E22" s="267"/>
      <c r="F22" s="265" t="s">
        <v>12</v>
      </c>
      <c r="G22" s="266"/>
      <c r="H22" s="266"/>
      <c r="I22" s="266"/>
      <c r="J22" s="267"/>
      <c r="K22" s="74" t="s">
        <v>126</v>
      </c>
      <c r="L22" s="268" t="s">
        <v>3</v>
      </c>
      <c r="M22" s="268" t="s">
        <v>4</v>
      </c>
      <c r="N22" s="269" t="s">
        <v>204</v>
      </c>
      <c r="O22" s="269"/>
      <c r="P22" s="269"/>
      <c r="Q22" s="269"/>
      <c r="R22" s="269"/>
      <c r="S22" s="269"/>
      <c r="T22" s="269"/>
      <c r="U22" s="269"/>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48" t="s">
        <v>23</v>
      </c>
      <c r="C24" s="149" t="s">
        <v>65</v>
      </c>
      <c r="D24" s="150"/>
      <c r="E24" s="151"/>
      <c r="F24" s="152" t="s">
        <v>70</v>
      </c>
      <c r="G24" s="150"/>
      <c r="H24" s="150"/>
      <c r="I24" s="150"/>
      <c r="J24" s="151"/>
      <c r="K24" s="72"/>
      <c r="L24" s="148" t="s">
        <v>21</v>
      </c>
      <c r="M24" s="148"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16"/>
      <c r="C25" s="121"/>
      <c r="D25" s="122"/>
      <c r="E25" s="123"/>
      <c r="F25" s="121"/>
      <c r="G25" s="122"/>
      <c r="H25" s="122"/>
      <c r="I25" s="122"/>
      <c r="J25" s="123"/>
      <c r="K25" s="67"/>
      <c r="L25" s="116"/>
      <c r="M25" s="116"/>
      <c r="N25" s="42" t="s">
        <v>13</v>
      </c>
      <c r="O25" s="42" t="s">
        <v>14</v>
      </c>
      <c r="P25" s="42" t="s">
        <v>15</v>
      </c>
      <c r="Q25" s="42" t="s">
        <v>16</v>
      </c>
      <c r="R25" s="42" t="s">
        <v>17</v>
      </c>
      <c r="S25" s="42" t="s">
        <v>18</v>
      </c>
      <c r="T25" s="42" t="s">
        <v>19</v>
      </c>
      <c r="U25" s="42" t="s">
        <v>20</v>
      </c>
    </row>
    <row r="26" spans="2:21" ht="23" thickBot="1" x14ac:dyDescent="0.6">
      <c r="B26" s="117"/>
      <c r="C26" s="124"/>
      <c r="D26" s="125"/>
      <c r="E26" s="126"/>
      <c r="F26" s="124"/>
      <c r="G26" s="125"/>
      <c r="H26" s="125"/>
      <c r="I26" s="125"/>
      <c r="J26" s="126"/>
      <c r="K26" s="68"/>
      <c r="L26" s="117"/>
      <c r="M26" s="117"/>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5" t="s">
        <v>31</v>
      </c>
      <c r="C27" s="139" t="s">
        <v>66</v>
      </c>
      <c r="D27" s="140"/>
      <c r="E27" s="141"/>
      <c r="F27" s="139" t="s">
        <v>24</v>
      </c>
      <c r="G27" s="140"/>
      <c r="H27" s="140"/>
      <c r="I27" s="140"/>
      <c r="J27" s="141"/>
      <c r="K27" s="71" t="s">
        <v>127</v>
      </c>
      <c r="L27" s="115" t="s">
        <v>21</v>
      </c>
      <c r="M27" s="115" t="s">
        <v>22</v>
      </c>
      <c r="N27" s="59" t="s">
        <v>5</v>
      </c>
      <c r="O27" s="59" t="s">
        <v>6</v>
      </c>
      <c r="P27" s="59" t="s">
        <v>7</v>
      </c>
      <c r="Q27" s="59" t="s">
        <v>8</v>
      </c>
      <c r="R27" s="59" t="s">
        <v>9</v>
      </c>
      <c r="S27" s="59" t="s">
        <v>10</v>
      </c>
      <c r="T27" s="59" t="s">
        <v>11</v>
      </c>
      <c r="U27" s="60"/>
    </row>
    <row r="28" spans="2:21" ht="22.5" x14ac:dyDescent="0.55000000000000004">
      <c r="B28" s="116"/>
      <c r="C28" s="142"/>
      <c r="D28" s="143"/>
      <c r="E28" s="144"/>
      <c r="F28" s="142"/>
      <c r="G28" s="143"/>
      <c r="H28" s="143"/>
      <c r="I28" s="143"/>
      <c r="J28" s="144"/>
      <c r="K28" s="75" t="s">
        <v>163</v>
      </c>
      <c r="L28" s="116"/>
      <c r="M28" s="116"/>
      <c r="N28" s="49">
        <v>10000</v>
      </c>
      <c r="O28" s="49"/>
      <c r="P28" s="49"/>
      <c r="Q28" s="49"/>
      <c r="R28" s="49"/>
      <c r="S28" s="49"/>
      <c r="T28" s="47">
        <f>SUM(N28:S28)</f>
        <v>10000</v>
      </c>
      <c r="U28" s="32"/>
    </row>
    <row r="29" spans="2:21" ht="22.5" x14ac:dyDescent="0.55000000000000004">
      <c r="B29" s="116"/>
      <c r="C29" s="142"/>
      <c r="D29" s="143"/>
      <c r="E29" s="144"/>
      <c r="F29" s="142"/>
      <c r="G29" s="143"/>
      <c r="H29" s="143"/>
      <c r="I29" s="143"/>
      <c r="J29" s="144"/>
      <c r="K29" s="75" t="s">
        <v>164</v>
      </c>
      <c r="L29" s="116"/>
      <c r="M29" s="116"/>
      <c r="N29" s="50" t="s">
        <v>13</v>
      </c>
      <c r="O29" s="50" t="s">
        <v>14</v>
      </c>
      <c r="P29" s="50" t="s">
        <v>15</v>
      </c>
      <c r="Q29" s="50" t="s">
        <v>16</v>
      </c>
      <c r="R29" s="50" t="s">
        <v>17</v>
      </c>
      <c r="S29" s="50" t="s">
        <v>18</v>
      </c>
      <c r="T29" s="42" t="s">
        <v>19</v>
      </c>
      <c r="U29" s="42" t="s">
        <v>20</v>
      </c>
    </row>
    <row r="30" spans="2:21" ht="23" thickBot="1" x14ac:dyDescent="0.6">
      <c r="B30" s="117"/>
      <c r="C30" s="145"/>
      <c r="D30" s="146"/>
      <c r="E30" s="147"/>
      <c r="F30" s="145"/>
      <c r="G30" s="146"/>
      <c r="H30" s="146"/>
      <c r="I30" s="146"/>
      <c r="J30" s="147"/>
      <c r="K30" s="76" t="s">
        <v>128</v>
      </c>
      <c r="L30" s="117"/>
      <c r="M30" s="117"/>
      <c r="N30" s="61"/>
      <c r="O30" s="61"/>
      <c r="P30" s="61"/>
      <c r="Q30" s="61"/>
      <c r="R30" s="61"/>
      <c r="S30" s="61"/>
      <c r="T30" s="57">
        <f>SUM(N30:S30)</f>
        <v>0</v>
      </c>
      <c r="U30" s="57">
        <f>T28+T30</f>
        <v>10000</v>
      </c>
    </row>
    <row r="31" spans="2:21" ht="18" customHeight="1" x14ac:dyDescent="0.55000000000000004">
      <c r="B31" s="116" t="s">
        <v>37</v>
      </c>
      <c r="C31" s="128" t="s">
        <v>67</v>
      </c>
      <c r="D31" s="122"/>
      <c r="E31" s="123"/>
      <c r="F31" s="139" t="s">
        <v>24</v>
      </c>
      <c r="G31" s="140"/>
      <c r="H31" s="140"/>
      <c r="I31" s="140"/>
      <c r="J31" s="141"/>
      <c r="K31" s="71" t="s">
        <v>127</v>
      </c>
      <c r="L31" s="116" t="s">
        <v>21</v>
      </c>
      <c r="M31" s="116" t="s">
        <v>22</v>
      </c>
      <c r="N31" s="69" t="s">
        <v>5</v>
      </c>
      <c r="O31" s="69" t="s">
        <v>6</v>
      </c>
      <c r="P31" s="69" t="s">
        <v>7</v>
      </c>
      <c r="Q31" s="69" t="s">
        <v>8</v>
      </c>
      <c r="R31" s="69" t="s">
        <v>9</v>
      </c>
      <c r="S31" s="69" t="s">
        <v>10</v>
      </c>
      <c r="T31" s="69" t="s">
        <v>11</v>
      </c>
      <c r="U31" s="32"/>
    </row>
    <row r="32" spans="2:21" ht="22.5" x14ac:dyDescent="0.55000000000000004">
      <c r="B32" s="116"/>
      <c r="C32" s="121"/>
      <c r="D32" s="122"/>
      <c r="E32" s="123"/>
      <c r="F32" s="142"/>
      <c r="G32" s="143"/>
      <c r="H32" s="143"/>
      <c r="I32" s="143"/>
      <c r="J32" s="144"/>
      <c r="K32" s="75" t="s">
        <v>165</v>
      </c>
      <c r="L32" s="116"/>
      <c r="M32" s="116"/>
      <c r="N32" s="46"/>
      <c r="O32" s="46"/>
      <c r="P32" s="46"/>
      <c r="Q32" s="46"/>
      <c r="R32" s="46"/>
      <c r="S32" s="46"/>
      <c r="T32" s="46">
        <f>SUM(N32:S32)</f>
        <v>0</v>
      </c>
      <c r="U32" s="32"/>
    </row>
    <row r="33" spans="2:22" ht="22.5" x14ac:dyDescent="0.55000000000000004">
      <c r="B33" s="116"/>
      <c r="C33" s="121"/>
      <c r="D33" s="122"/>
      <c r="E33" s="123"/>
      <c r="F33" s="142"/>
      <c r="G33" s="143"/>
      <c r="H33" s="143"/>
      <c r="I33" s="143"/>
      <c r="J33" s="144"/>
      <c r="K33" s="75" t="s">
        <v>166</v>
      </c>
      <c r="L33" s="116"/>
      <c r="M33" s="116"/>
      <c r="N33" s="42" t="s">
        <v>13</v>
      </c>
      <c r="O33" s="42" t="s">
        <v>14</v>
      </c>
      <c r="P33" s="42" t="s">
        <v>15</v>
      </c>
      <c r="Q33" s="42" t="s">
        <v>16</v>
      </c>
      <c r="R33" s="42" t="s">
        <v>17</v>
      </c>
      <c r="S33" s="42" t="s">
        <v>18</v>
      </c>
      <c r="T33" s="42" t="s">
        <v>19</v>
      </c>
      <c r="U33" s="42" t="s">
        <v>20</v>
      </c>
      <c r="V33" s="2"/>
    </row>
    <row r="34" spans="2:22" ht="23" thickBot="1" x14ac:dyDescent="0.6">
      <c r="B34" s="117"/>
      <c r="C34" s="124"/>
      <c r="D34" s="125"/>
      <c r="E34" s="126"/>
      <c r="F34" s="145"/>
      <c r="G34" s="146"/>
      <c r="H34" s="146"/>
      <c r="I34" s="146"/>
      <c r="J34" s="147"/>
      <c r="K34" s="76" t="s">
        <v>167</v>
      </c>
      <c r="L34" s="117"/>
      <c r="M34" s="117"/>
      <c r="N34" s="58"/>
      <c r="O34" s="58"/>
      <c r="P34" s="58"/>
      <c r="Q34" s="58"/>
      <c r="R34" s="58"/>
      <c r="S34" s="58"/>
      <c r="T34" s="58">
        <f>SUM(N34:S34)</f>
        <v>0</v>
      </c>
      <c r="U34" s="58">
        <f>T32+T34</f>
        <v>0</v>
      </c>
      <c r="V34" s="3"/>
    </row>
    <row r="35" spans="2:22" ht="22.5" x14ac:dyDescent="0.55000000000000004">
      <c r="B35" s="116" t="s">
        <v>38</v>
      </c>
      <c r="C35" s="121" t="s">
        <v>68</v>
      </c>
      <c r="D35" s="122"/>
      <c r="E35" s="123"/>
      <c r="F35" s="128" t="s">
        <v>69</v>
      </c>
      <c r="G35" s="122"/>
      <c r="H35" s="122"/>
      <c r="I35" s="122"/>
      <c r="J35" s="123"/>
      <c r="K35" s="67"/>
      <c r="L35" s="116" t="s">
        <v>21</v>
      </c>
      <c r="M35" s="116" t="s">
        <v>22</v>
      </c>
      <c r="N35" s="69" t="s">
        <v>5</v>
      </c>
      <c r="O35" s="69" t="s">
        <v>6</v>
      </c>
      <c r="P35" s="69" t="s">
        <v>7</v>
      </c>
      <c r="Q35" s="69" t="s">
        <v>8</v>
      </c>
      <c r="R35" s="69" t="s">
        <v>9</v>
      </c>
      <c r="S35" s="69" t="s">
        <v>10</v>
      </c>
      <c r="T35" s="69" t="s">
        <v>11</v>
      </c>
      <c r="U35" s="32"/>
      <c r="V35" s="3"/>
    </row>
    <row r="36" spans="2:22" ht="22.5" x14ac:dyDescent="0.55000000000000004">
      <c r="B36" s="116"/>
      <c r="C36" s="121"/>
      <c r="D36" s="122"/>
      <c r="E36" s="123"/>
      <c r="F36" s="121"/>
      <c r="G36" s="122"/>
      <c r="H36" s="122"/>
      <c r="I36" s="122"/>
      <c r="J36" s="123"/>
      <c r="K36" s="67"/>
      <c r="L36" s="116"/>
      <c r="M36" s="116"/>
      <c r="N36" s="86">
        <f>N24+N28-N32</f>
        <v>10000</v>
      </c>
      <c r="O36" s="86">
        <f>O24+O28-O32</f>
        <v>10000</v>
      </c>
      <c r="P36" s="86">
        <f t="shared" ref="P36:T36" si="1">P24+P28-P32</f>
        <v>10000</v>
      </c>
      <c r="Q36" s="86">
        <f t="shared" si="1"/>
        <v>10000</v>
      </c>
      <c r="R36" s="86">
        <f t="shared" si="1"/>
        <v>10000</v>
      </c>
      <c r="S36" s="86">
        <f t="shared" si="1"/>
        <v>10000</v>
      </c>
      <c r="T36" s="86">
        <f t="shared" si="1"/>
        <v>10000</v>
      </c>
      <c r="U36" s="87"/>
      <c r="V36" s="3"/>
    </row>
    <row r="37" spans="2:22" ht="22.5" x14ac:dyDescent="0.55000000000000004">
      <c r="B37" s="116"/>
      <c r="C37" s="121"/>
      <c r="D37" s="122"/>
      <c r="E37" s="123"/>
      <c r="F37" s="121"/>
      <c r="G37" s="122"/>
      <c r="H37" s="122"/>
      <c r="I37" s="122"/>
      <c r="J37" s="123"/>
      <c r="K37" s="67"/>
      <c r="L37" s="116"/>
      <c r="M37" s="116"/>
      <c r="N37" s="88" t="s">
        <v>13</v>
      </c>
      <c r="O37" s="88" t="s">
        <v>14</v>
      </c>
      <c r="P37" s="88" t="s">
        <v>15</v>
      </c>
      <c r="Q37" s="88" t="s">
        <v>16</v>
      </c>
      <c r="R37" s="88" t="s">
        <v>17</v>
      </c>
      <c r="S37" s="88" t="s">
        <v>18</v>
      </c>
      <c r="T37" s="88" t="s">
        <v>19</v>
      </c>
      <c r="U37" s="88" t="s">
        <v>20</v>
      </c>
      <c r="V37" s="3"/>
    </row>
    <row r="38" spans="2:22" ht="23" thickBot="1" x14ac:dyDescent="0.6">
      <c r="B38" s="117"/>
      <c r="C38" s="124"/>
      <c r="D38" s="125"/>
      <c r="E38" s="126"/>
      <c r="F38" s="124"/>
      <c r="G38" s="125"/>
      <c r="H38" s="125"/>
      <c r="I38" s="125"/>
      <c r="J38" s="126"/>
      <c r="K38" s="68"/>
      <c r="L38" s="117"/>
      <c r="M38" s="117"/>
      <c r="N38" s="89">
        <f>N26+N30-N34</f>
        <v>10000</v>
      </c>
      <c r="O38" s="89">
        <f t="shared" ref="O38:U38" si="2">O26+O30-O34</f>
        <v>10000</v>
      </c>
      <c r="P38" s="89">
        <f t="shared" si="2"/>
        <v>10000</v>
      </c>
      <c r="Q38" s="89">
        <f t="shared" si="2"/>
        <v>10000</v>
      </c>
      <c r="R38" s="89">
        <f t="shared" si="2"/>
        <v>10000</v>
      </c>
      <c r="S38" s="89">
        <f t="shared" si="2"/>
        <v>10000</v>
      </c>
      <c r="T38" s="89">
        <f t="shared" si="2"/>
        <v>10000</v>
      </c>
      <c r="U38" s="89">
        <f t="shared" si="2"/>
        <v>10000</v>
      </c>
      <c r="V38" s="3"/>
    </row>
    <row r="39" spans="2:22" ht="22.5" x14ac:dyDescent="0.55000000000000004">
      <c r="B39" s="116" t="s">
        <v>39</v>
      </c>
      <c r="C39" s="121" t="s">
        <v>71</v>
      </c>
      <c r="D39" s="122"/>
      <c r="E39" s="123"/>
      <c r="F39" s="128" t="s">
        <v>129</v>
      </c>
      <c r="G39" s="122"/>
      <c r="H39" s="122"/>
      <c r="I39" s="122"/>
      <c r="J39" s="123"/>
      <c r="K39" s="67"/>
      <c r="L39" s="116" t="s">
        <v>21</v>
      </c>
      <c r="M39" s="116" t="s">
        <v>22</v>
      </c>
      <c r="N39" s="69" t="s">
        <v>5</v>
      </c>
      <c r="O39" s="69" t="s">
        <v>6</v>
      </c>
      <c r="P39" s="69" t="s">
        <v>7</v>
      </c>
      <c r="Q39" s="69" t="s">
        <v>8</v>
      </c>
      <c r="R39" s="69" t="s">
        <v>9</v>
      </c>
      <c r="S39" s="69" t="s">
        <v>10</v>
      </c>
      <c r="T39" s="69" t="s">
        <v>11</v>
      </c>
      <c r="U39" s="32"/>
      <c r="V39" s="3"/>
    </row>
    <row r="40" spans="2:22" ht="22.5" x14ac:dyDescent="0.55000000000000004">
      <c r="B40" s="116"/>
      <c r="C40" s="121"/>
      <c r="D40" s="122"/>
      <c r="E40" s="123"/>
      <c r="F40" s="121"/>
      <c r="G40" s="122"/>
      <c r="H40" s="122"/>
      <c r="I40" s="122"/>
      <c r="J40" s="123"/>
      <c r="K40" s="67"/>
      <c r="L40" s="116"/>
      <c r="M40" s="116"/>
      <c r="N40" s="46">
        <v>10000</v>
      </c>
      <c r="O40" s="46">
        <v>10000</v>
      </c>
      <c r="P40" s="46">
        <v>10000</v>
      </c>
      <c r="Q40" s="46">
        <v>10000</v>
      </c>
      <c r="R40" s="46">
        <v>10000</v>
      </c>
      <c r="S40" s="46">
        <v>10000</v>
      </c>
      <c r="T40" s="46"/>
      <c r="U40" s="32"/>
      <c r="V40" s="3"/>
    </row>
    <row r="41" spans="2:22" ht="22.5" x14ac:dyDescent="0.55000000000000004">
      <c r="B41" s="116"/>
      <c r="C41" s="121"/>
      <c r="D41" s="122"/>
      <c r="E41" s="123"/>
      <c r="F41" s="121"/>
      <c r="G41" s="122"/>
      <c r="H41" s="122"/>
      <c r="I41" s="122"/>
      <c r="J41" s="123"/>
      <c r="K41" s="67"/>
      <c r="L41" s="116"/>
      <c r="M41" s="116"/>
      <c r="N41" s="42" t="s">
        <v>13</v>
      </c>
      <c r="O41" s="42" t="s">
        <v>14</v>
      </c>
      <c r="P41" s="42" t="s">
        <v>15</v>
      </c>
      <c r="Q41" s="42" t="s">
        <v>16</v>
      </c>
      <c r="R41" s="42" t="s">
        <v>17</v>
      </c>
      <c r="S41" s="42" t="s">
        <v>18</v>
      </c>
      <c r="T41" s="42" t="s">
        <v>19</v>
      </c>
      <c r="U41" s="42" t="s">
        <v>20</v>
      </c>
      <c r="V41" s="3"/>
    </row>
    <row r="42" spans="2:22" ht="23" thickBot="1" x14ac:dyDescent="0.6">
      <c r="B42" s="117"/>
      <c r="C42" s="124"/>
      <c r="D42" s="125"/>
      <c r="E42" s="126"/>
      <c r="F42" s="124"/>
      <c r="G42" s="125"/>
      <c r="H42" s="125"/>
      <c r="I42" s="125"/>
      <c r="J42" s="126"/>
      <c r="K42" s="68"/>
      <c r="L42" s="117"/>
      <c r="M42" s="117"/>
      <c r="N42" s="58">
        <v>10000</v>
      </c>
      <c r="O42" s="58">
        <v>10000</v>
      </c>
      <c r="P42" s="58">
        <v>10000</v>
      </c>
      <c r="Q42" s="58">
        <v>10000</v>
      </c>
      <c r="R42" s="58">
        <v>10000</v>
      </c>
      <c r="S42" s="58">
        <v>10000</v>
      </c>
      <c r="T42" s="58"/>
      <c r="U42" s="58"/>
      <c r="V42" s="3"/>
    </row>
    <row r="43" spans="2:22" ht="21.65" customHeight="1" x14ac:dyDescent="0.55000000000000004">
      <c r="B43" s="148" t="s">
        <v>178</v>
      </c>
      <c r="C43" s="149" t="s">
        <v>130</v>
      </c>
      <c r="D43" s="150"/>
      <c r="E43" s="151"/>
      <c r="F43" s="152" t="s">
        <v>70</v>
      </c>
      <c r="G43" s="150"/>
      <c r="H43" s="150"/>
      <c r="I43" s="150"/>
      <c r="J43" s="151"/>
      <c r="K43" s="72"/>
      <c r="L43" s="148" t="s">
        <v>21</v>
      </c>
      <c r="M43" s="148"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16"/>
      <c r="C44" s="121"/>
      <c r="D44" s="122"/>
      <c r="E44" s="123"/>
      <c r="F44" s="121"/>
      <c r="G44" s="122"/>
      <c r="H44" s="122"/>
      <c r="I44" s="122"/>
      <c r="J44" s="123"/>
      <c r="K44" s="67"/>
      <c r="L44" s="116"/>
      <c r="M44" s="116"/>
      <c r="N44" s="42" t="s">
        <v>13</v>
      </c>
      <c r="O44" s="42" t="s">
        <v>14</v>
      </c>
      <c r="P44" s="42" t="s">
        <v>15</v>
      </c>
      <c r="Q44" s="42" t="s">
        <v>16</v>
      </c>
      <c r="R44" s="42" t="s">
        <v>17</v>
      </c>
      <c r="S44" s="42" t="s">
        <v>18</v>
      </c>
      <c r="T44" s="42" t="s">
        <v>19</v>
      </c>
      <c r="U44" s="42" t="s">
        <v>20</v>
      </c>
      <c r="V44" s="3"/>
    </row>
    <row r="45" spans="2:22" ht="23" thickBot="1" x14ac:dyDescent="0.6">
      <c r="B45" s="117"/>
      <c r="C45" s="124"/>
      <c r="D45" s="125"/>
      <c r="E45" s="126"/>
      <c r="F45" s="124"/>
      <c r="G45" s="125"/>
      <c r="H45" s="125"/>
      <c r="I45" s="125"/>
      <c r="J45" s="126"/>
      <c r="K45" s="68"/>
      <c r="L45" s="117"/>
      <c r="M45" s="117"/>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5" t="s">
        <v>54</v>
      </c>
      <c r="C46" s="139" t="s">
        <v>131</v>
      </c>
      <c r="D46" s="140"/>
      <c r="E46" s="141"/>
      <c r="F46" s="139" t="s">
        <v>24</v>
      </c>
      <c r="G46" s="140"/>
      <c r="H46" s="140"/>
      <c r="I46" s="140"/>
      <c r="J46" s="141"/>
      <c r="K46" s="71" t="s">
        <v>127</v>
      </c>
      <c r="L46" s="115" t="s">
        <v>21</v>
      </c>
      <c r="M46" s="115" t="s">
        <v>22</v>
      </c>
      <c r="N46" s="59" t="s">
        <v>5</v>
      </c>
      <c r="O46" s="59" t="s">
        <v>6</v>
      </c>
      <c r="P46" s="59" t="s">
        <v>7</v>
      </c>
      <c r="Q46" s="59" t="s">
        <v>8</v>
      </c>
      <c r="R46" s="59" t="s">
        <v>9</v>
      </c>
      <c r="S46" s="59" t="s">
        <v>10</v>
      </c>
      <c r="T46" s="59" t="s">
        <v>11</v>
      </c>
      <c r="U46" s="60"/>
      <c r="V46" s="3"/>
    </row>
    <row r="47" spans="2:22" ht="22.5" x14ac:dyDescent="0.55000000000000004">
      <c r="B47" s="116"/>
      <c r="C47" s="142"/>
      <c r="D47" s="143"/>
      <c r="E47" s="144"/>
      <c r="F47" s="142"/>
      <c r="G47" s="143"/>
      <c r="H47" s="143"/>
      <c r="I47" s="143"/>
      <c r="J47" s="144"/>
      <c r="K47" s="75" t="s">
        <v>159</v>
      </c>
      <c r="L47" s="116"/>
      <c r="M47" s="116"/>
      <c r="N47" s="49">
        <v>7000</v>
      </c>
      <c r="O47" s="49"/>
      <c r="P47" s="49"/>
      <c r="Q47" s="49"/>
      <c r="R47" s="49"/>
      <c r="S47" s="49"/>
      <c r="T47" s="47">
        <f>SUM(N47:S47)</f>
        <v>7000</v>
      </c>
      <c r="U47" s="32"/>
      <c r="V47" s="3"/>
    </row>
    <row r="48" spans="2:22" ht="22.5" x14ac:dyDescent="0.55000000000000004">
      <c r="B48" s="116"/>
      <c r="C48" s="142"/>
      <c r="D48" s="143"/>
      <c r="E48" s="144"/>
      <c r="F48" s="142"/>
      <c r="G48" s="143"/>
      <c r="H48" s="143"/>
      <c r="I48" s="143"/>
      <c r="J48" s="144"/>
      <c r="K48" s="75" t="s">
        <v>160</v>
      </c>
      <c r="L48" s="116"/>
      <c r="M48" s="116"/>
      <c r="N48" s="50" t="s">
        <v>13</v>
      </c>
      <c r="O48" s="50" t="s">
        <v>14</v>
      </c>
      <c r="P48" s="50" t="s">
        <v>15</v>
      </c>
      <c r="Q48" s="50" t="s">
        <v>16</v>
      </c>
      <c r="R48" s="50" t="s">
        <v>17</v>
      </c>
      <c r="S48" s="50" t="s">
        <v>18</v>
      </c>
      <c r="T48" s="42" t="s">
        <v>19</v>
      </c>
      <c r="U48" s="42" t="s">
        <v>20</v>
      </c>
      <c r="V48" s="3"/>
    </row>
    <row r="49" spans="2:22" ht="23" thickBot="1" x14ac:dyDescent="0.6">
      <c r="B49" s="117"/>
      <c r="C49" s="145"/>
      <c r="D49" s="146"/>
      <c r="E49" s="147"/>
      <c r="F49" s="145"/>
      <c r="G49" s="146"/>
      <c r="H49" s="146"/>
      <c r="I49" s="146"/>
      <c r="J49" s="147"/>
      <c r="K49" s="76" t="s">
        <v>132</v>
      </c>
      <c r="L49" s="117"/>
      <c r="M49" s="117"/>
      <c r="N49" s="61"/>
      <c r="O49" s="61"/>
      <c r="P49" s="61"/>
      <c r="Q49" s="61"/>
      <c r="R49" s="61"/>
      <c r="S49" s="61"/>
      <c r="T49" s="57">
        <f>SUM(N49:S49)</f>
        <v>0</v>
      </c>
      <c r="U49" s="57">
        <f>T47+T49</f>
        <v>7000</v>
      </c>
      <c r="V49" s="3"/>
    </row>
    <row r="50" spans="2:22" ht="21.65" customHeight="1" x14ac:dyDescent="0.55000000000000004">
      <c r="B50" s="116" t="s">
        <v>134</v>
      </c>
      <c r="C50" s="128" t="s">
        <v>133</v>
      </c>
      <c r="D50" s="122"/>
      <c r="E50" s="123"/>
      <c r="F50" s="139" t="s">
        <v>24</v>
      </c>
      <c r="G50" s="140"/>
      <c r="H50" s="140"/>
      <c r="I50" s="140"/>
      <c r="J50" s="141"/>
      <c r="K50" s="71" t="s">
        <v>127</v>
      </c>
      <c r="L50" s="116" t="s">
        <v>21</v>
      </c>
      <c r="M50" s="116" t="s">
        <v>22</v>
      </c>
      <c r="N50" s="69" t="s">
        <v>5</v>
      </c>
      <c r="O50" s="69" t="s">
        <v>6</v>
      </c>
      <c r="P50" s="69" t="s">
        <v>7</v>
      </c>
      <c r="Q50" s="69" t="s">
        <v>8</v>
      </c>
      <c r="R50" s="69" t="s">
        <v>9</v>
      </c>
      <c r="S50" s="69" t="s">
        <v>10</v>
      </c>
      <c r="T50" s="69" t="s">
        <v>11</v>
      </c>
      <c r="U50" s="32"/>
      <c r="V50" s="3"/>
    </row>
    <row r="51" spans="2:22" ht="22.5" x14ac:dyDescent="0.55000000000000004">
      <c r="B51" s="116"/>
      <c r="C51" s="121"/>
      <c r="D51" s="122"/>
      <c r="E51" s="123"/>
      <c r="F51" s="142"/>
      <c r="G51" s="143"/>
      <c r="H51" s="143"/>
      <c r="I51" s="143"/>
      <c r="J51" s="144"/>
      <c r="K51" s="75" t="s">
        <v>161</v>
      </c>
      <c r="L51" s="116"/>
      <c r="M51" s="116"/>
      <c r="N51" s="46"/>
      <c r="O51" s="46"/>
      <c r="P51" s="46"/>
      <c r="Q51" s="46"/>
      <c r="R51" s="46"/>
      <c r="S51" s="46"/>
      <c r="T51" s="46">
        <f>SUM(N51:S51)</f>
        <v>0</v>
      </c>
      <c r="U51" s="32"/>
      <c r="V51" s="3"/>
    </row>
    <row r="52" spans="2:22" ht="22.5" x14ac:dyDescent="0.55000000000000004">
      <c r="B52" s="116"/>
      <c r="C52" s="121"/>
      <c r="D52" s="122"/>
      <c r="E52" s="123"/>
      <c r="F52" s="142"/>
      <c r="G52" s="143"/>
      <c r="H52" s="143"/>
      <c r="I52" s="143"/>
      <c r="J52" s="144"/>
      <c r="K52" s="75" t="s">
        <v>135</v>
      </c>
      <c r="L52" s="116"/>
      <c r="M52" s="116"/>
      <c r="N52" s="42" t="s">
        <v>13</v>
      </c>
      <c r="O52" s="42" t="s">
        <v>14</v>
      </c>
      <c r="P52" s="42" t="s">
        <v>15</v>
      </c>
      <c r="Q52" s="42" t="s">
        <v>16</v>
      </c>
      <c r="R52" s="42" t="s">
        <v>17</v>
      </c>
      <c r="S52" s="42" t="s">
        <v>18</v>
      </c>
      <c r="T52" s="42" t="s">
        <v>19</v>
      </c>
      <c r="U52" s="42" t="s">
        <v>20</v>
      </c>
      <c r="V52" s="3"/>
    </row>
    <row r="53" spans="2:22" ht="23" thickBot="1" x14ac:dyDescent="0.6">
      <c r="B53" s="117"/>
      <c r="C53" s="124"/>
      <c r="D53" s="125"/>
      <c r="E53" s="126"/>
      <c r="F53" s="145"/>
      <c r="G53" s="146"/>
      <c r="H53" s="146"/>
      <c r="I53" s="146"/>
      <c r="J53" s="147"/>
      <c r="K53" s="76" t="s">
        <v>162</v>
      </c>
      <c r="L53" s="117"/>
      <c r="M53" s="117"/>
      <c r="N53" s="58"/>
      <c r="O53" s="58"/>
      <c r="P53" s="58"/>
      <c r="Q53" s="58"/>
      <c r="R53" s="58"/>
      <c r="S53" s="58"/>
      <c r="T53" s="58">
        <f>SUM(N53:S53)</f>
        <v>0</v>
      </c>
      <c r="U53" s="58">
        <f>T51+T53</f>
        <v>0</v>
      </c>
      <c r="V53" s="3"/>
    </row>
    <row r="54" spans="2:22" ht="22.5" x14ac:dyDescent="0.55000000000000004">
      <c r="B54" s="116" t="s">
        <v>55</v>
      </c>
      <c r="C54" s="121" t="s">
        <v>136</v>
      </c>
      <c r="D54" s="122"/>
      <c r="E54" s="123"/>
      <c r="F54" s="128" t="s">
        <v>137</v>
      </c>
      <c r="G54" s="122"/>
      <c r="H54" s="122"/>
      <c r="I54" s="122"/>
      <c r="J54" s="123"/>
      <c r="K54" s="67"/>
      <c r="L54" s="116" t="s">
        <v>21</v>
      </c>
      <c r="M54" s="116" t="s">
        <v>22</v>
      </c>
      <c r="N54" s="69" t="s">
        <v>5</v>
      </c>
      <c r="O54" s="69" t="s">
        <v>6</v>
      </c>
      <c r="P54" s="69" t="s">
        <v>7</v>
      </c>
      <c r="Q54" s="69" t="s">
        <v>8</v>
      </c>
      <c r="R54" s="69" t="s">
        <v>9</v>
      </c>
      <c r="S54" s="69" t="s">
        <v>10</v>
      </c>
      <c r="T54" s="69" t="s">
        <v>11</v>
      </c>
      <c r="U54" s="32"/>
      <c r="V54" s="3"/>
    </row>
    <row r="55" spans="2:22" ht="22.5" x14ac:dyDescent="0.55000000000000004">
      <c r="B55" s="116"/>
      <c r="C55" s="121"/>
      <c r="D55" s="122"/>
      <c r="E55" s="123"/>
      <c r="F55" s="121"/>
      <c r="G55" s="122"/>
      <c r="H55" s="122"/>
      <c r="I55" s="122"/>
      <c r="J55" s="123"/>
      <c r="K55" s="67"/>
      <c r="L55" s="116"/>
      <c r="M55" s="116"/>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16"/>
      <c r="C56" s="121"/>
      <c r="D56" s="122"/>
      <c r="E56" s="123"/>
      <c r="F56" s="121"/>
      <c r="G56" s="122"/>
      <c r="H56" s="122"/>
      <c r="I56" s="122"/>
      <c r="J56" s="123"/>
      <c r="K56" s="67"/>
      <c r="L56" s="116"/>
      <c r="M56" s="116"/>
      <c r="N56" s="42" t="s">
        <v>13</v>
      </c>
      <c r="O56" s="42" t="s">
        <v>14</v>
      </c>
      <c r="P56" s="42" t="s">
        <v>15</v>
      </c>
      <c r="Q56" s="42" t="s">
        <v>16</v>
      </c>
      <c r="R56" s="42" t="s">
        <v>17</v>
      </c>
      <c r="S56" s="42" t="s">
        <v>18</v>
      </c>
      <c r="T56" s="42" t="s">
        <v>19</v>
      </c>
      <c r="U56" s="42" t="s">
        <v>20</v>
      </c>
      <c r="V56" s="3"/>
    </row>
    <row r="57" spans="2:22" ht="23" thickBot="1" x14ac:dyDescent="0.6">
      <c r="B57" s="117"/>
      <c r="C57" s="124"/>
      <c r="D57" s="125"/>
      <c r="E57" s="126"/>
      <c r="F57" s="124"/>
      <c r="G57" s="125"/>
      <c r="H57" s="125"/>
      <c r="I57" s="125"/>
      <c r="J57" s="126"/>
      <c r="K57" s="68"/>
      <c r="L57" s="117"/>
      <c r="M57" s="117"/>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16" t="s">
        <v>56</v>
      </c>
      <c r="C58" s="121" t="s">
        <v>53</v>
      </c>
      <c r="D58" s="122"/>
      <c r="E58" s="123"/>
      <c r="F58" s="128" t="s">
        <v>138</v>
      </c>
      <c r="G58" s="122"/>
      <c r="H58" s="122"/>
      <c r="I58" s="122"/>
      <c r="J58" s="123"/>
      <c r="K58" s="67"/>
      <c r="L58" s="116"/>
      <c r="M58" s="116" t="s">
        <v>73</v>
      </c>
      <c r="N58" s="69" t="s">
        <v>5</v>
      </c>
      <c r="O58" s="69" t="s">
        <v>6</v>
      </c>
      <c r="P58" s="69" t="s">
        <v>7</v>
      </c>
      <c r="Q58" s="69" t="s">
        <v>8</v>
      </c>
      <c r="R58" s="69" t="s">
        <v>9</v>
      </c>
      <c r="S58" s="69" t="s">
        <v>10</v>
      </c>
      <c r="T58" s="69" t="s">
        <v>11</v>
      </c>
      <c r="U58" s="32"/>
      <c r="V58" s="3"/>
    </row>
    <row r="59" spans="2:22" ht="22.5" x14ac:dyDescent="0.55000000000000004">
      <c r="B59" s="116"/>
      <c r="C59" s="121"/>
      <c r="D59" s="122"/>
      <c r="E59" s="123"/>
      <c r="F59" s="121"/>
      <c r="G59" s="122"/>
      <c r="H59" s="122"/>
      <c r="I59" s="122"/>
      <c r="J59" s="123"/>
      <c r="K59" s="67" t="s">
        <v>148</v>
      </c>
      <c r="L59" s="116"/>
      <c r="M59" s="116"/>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16"/>
      <c r="C60" s="121"/>
      <c r="D60" s="122"/>
      <c r="E60" s="123"/>
      <c r="F60" s="121"/>
      <c r="G60" s="122"/>
      <c r="H60" s="122"/>
      <c r="I60" s="122"/>
      <c r="J60" s="123"/>
      <c r="K60" s="67"/>
      <c r="L60" s="116"/>
      <c r="M60" s="116"/>
      <c r="N60" s="42" t="s">
        <v>13</v>
      </c>
      <c r="O60" s="42" t="s">
        <v>14</v>
      </c>
      <c r="P60" s="42" t="s">
        <v>15</v>
      </c>
      <c r="Q60" s="42" t="s">
        <v>16</v>
      </c>
      <c r="R60" s="42" t="s">
        <v>17</v>
      </c>
      <c r="S60" s="42" t="s">
        <v>18</v>
      </c>
      <c r="T60" s="42" t="s">
        <v>19</v>
      </c>
      <c r="U60" s="42" t="s">
        <v>20</v>
      </c>
      <c r="V60" s="3"/>
    </row>
    <row r="61" spans="2:22" ht="22.5" x14ac:dyDescent="0.55000000000000004">
      <c r="B61" s="116"/>
      <c r="C61" s="121"/>
      <c r="D61" s="122"/>
      <c r="E61" s="123"/>
      <c r="F61" s="121"/>
      <c r="G61" s="122"/>
      <c r="H61" s="122"/>
      <c r="I61" s="122"/>
      <c r="J61" s="123"/>
      <c r="K61" s="67"/>
      <c r="L61" s="116"/>
      <c r="M61" s="116"/>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48" t="s">
        <v>61</v>
      </c>
      <c r="C62" s="149" t="s">
        <v>76</v>
      </c>
      <c r="D62" s="150"/>
      <c r="E62" s="151"/>
      <c r="F62" s="152" t="s">
        <v>147</v>
      </c>
      <c r="G62" s="150"/>
      <c r="H62" s="150"/>
      <c r="I62" s="150"/>
      <c r="J62" s="151"/>
      <c r="K62" s="72"/>
      <c r="L62" s="148"/>
      <c r="M62" s="148" t="s">
        <v>73</v>
      </c>
      <c r="N62" s="42" t="s">
        <v>5</v>
      </c>
      <c r="O62" s="42" t="s">
        <v>6</v>
      </c>
      <c r="P62" s="42" t="s">
        <v>7</v>
      </c>
      <c r="Q62" s="42" t="s">
        <v>8</v>
      </c>
      <c r="R62" s="42" t="s">
        <v>9</v>
      </c>
      <c r="S62" s="42" t="s">
        <v>10</v>
      </c>
      <c r="T62" s="42" t="s">
        <v>11</v>
      </c>
      <c r="U62" s="32"/>
      <c r="V62" s="3"/>
    </row>
    <row r="63" spans="2:22" ht="22.5" x14ac:dyDescent="0.55000000000000004">
      <c r="B63" s="116"/>
      <c r="C63" s="121"/>
      <c r="D63" s="122"/>
      <c r="E63" s="123"/>
      <c r="F63" s="121"/>
      <c r="G63" s="122"/>
      <c r="H63" s="122"/>
      <c r="I63" s="122"/>
      <c r="J63" s="123"/>
      <c r="K63" s="67" t="s">
        <v>148</v>
      </c>
      <c r="L63" s="116"/>
      <c r="M63" s="116"/>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16"/>
      <c r="C64" s="121"/>
      <c r="D64" s="122"/>
      <c r="E64" s="123"/>
      <c r="F64" s="121"/>
      <c r="G64" s="122"/>
      <c r="H64" s="122"/>
      <c r="I64" s="122"/>
      <c r="J64" s="123"/>
      <c r="K64" s="67"/>
      <c r="L64" s="116"/>
      <c r="M64" s="116"/>
      <c r="N64" s="42" t="s">
        <v>13</v>
      </c>
      <c r="O64" s="42" t="s">
        <v>14</v>
      </c>
      <c r="P64" s="42" t="s">
        <v>15</v>
      </c>
      <c r="Q64" s="42" t="s">
        <v>16</v>
      </c>
      <c r="R64" s="42" t="s">
        <v>17</v>
      </c>
      <c r="S64" s="42" t="s">
        <v>18</v>
      </c>
      <c r="T64" s="42" t="s">
        <v>19</v>
      </c>
      <c r="U64" s="42" t="s">
        <v>20</v>
      </c>
      <c r="V64" s="3"/>
    </row>
    <row r="65" spans="2:22" ht="23" thickBot="1" x14ac:dyDescent="0.6">
      <c r="B65" s="129"/>
      <c r="C65" s="130"/>
      <c r="D65" s="131"/>
      <c r="E65" s="132"/>
      <c r="F65" s="130"/>
      <c r="G65" s="131"/>
      <c r="H65" s="131"/>
      <c r="I65" s="131"/>
      <c r="J65" s="132"/>
      <c r="K65" s="70"/>
      <c r="L65" s="129"/>
      <c r="M65" s="129"/>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16" t="s">
        <v>57</v>
      </c>
      <c r="C66" s="121" t="s">
        <v>85</v>
      </c>
      <c r="D66" s="122"/>
      <c r="E66" s="123"/>
      <c r="F66" s="128" t="s">
        <v>139</v>
      </c>
      <c r="G66" s="122"/>
      <c r="H66" s="122"/>
      <c r="I66" s="122"/>
      <c r="J66" s="123"/>
      <c r="K66" s="67"/>
      <c r="L66" s="116" t="s">
        <v>21</v>
      </c>
      <c r="M66" s="116" t="s">
        <v>22</v>
      </c>
      <c r="N66" s="69" t="s">
        <v>5</v>
      </c>
      <c r="O66" s="69" t="s">
        <v>6</v>
      </c>
      <c r="P66" s="69" t="s">
        <v>7</v>
      </c>
      <c r="Q66" s="69" t="s">
        <v>8</v>
      </c>
      <c r="R66" s="69" t="s">
        <v>9</v>
      </c>
      <c r="S66" s="69" t="s">
        <v>10</v>
      </c>
      <c r="T66" s="69" t="s">
        <v>11</v>
      </c>
      <c r="U66" s="60"/>
      <c r="V66" s="3"/>
    </row>
    <row r="67" spans="2:22" ht="22.5" x14ac:dyDescent="0.55000000000000004">
      <c r="B67" s="116"/>
      <c r="C67" s="121"/>
      <c r="D67" s="122"/>
      <c r="E67" s="123"/>
      <c r="F67" s="121"/>
      <c r="G67" s="122"/>
      <c r="H67" s="122"/>
      <c r="I67" s="122"/>
      <c r="J67" s="123"/>
      <c r="K67" s="67"/>
      <c r="L67" s="116"/>
      <c r="M67" s="116"/>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16"/>
      <c r="C68" s="121"/>
      <c r="D68" s="122"/>
      <c r="E68" s="123"/>
      <c r="F68" s="121"/>
      <c r="G68" s="122"/>
      <c r="H68" s="122"/>
      <c r="I68" s="122"/>
      <c r="J68" s="123"/>
      <c r="K68" s="67"/>
      <c r="L68" s="116"/>
      <c r="M68" s="116"/>
      <c r="N68" s="42" t="s">
        <v>13</v>
      </c>
      <c r="O68" s="42" t="s">
        <v>14</v>
      </c>
      <c r="P68" s="42" t="s">
        <v>15</v>
      </c>
      <c r="Q68" s="42" t="s">
        <v>16</v>
      </c>
      <c r="R68" s="42" t="s">
        <v>17</v>
      </c>
      <c r="S68" s="42" t="s">
        <v>18</v>
      </c>
      <c r="T68" s="42" t="s">
        <v>19</v>
      </c>
      <c r="U68" s="42" t="s">
        <v>20</v>
      </c>
      <c r="V68" s="3"/>
    </row>
    <row r="69" spans="2:22" ht="23" thickBot="1" x14ac:dyDescent="0.6">
      <c r="B69" s="117"/>
      <c r="C69" s="124"/>
      <c r="D69" s="125"/>
      <c r="E69" s="126"/>
      <c r="F69" s="124"/>
      <c r="G69" s="125"/>
      <c r="H69" s="125"/>
      <c r="I69" s="125"/>
      <c r="J69" s="126"/>
      <c r="K69" s="68"/>
      <c r="L69" s="117"/>
      <c r="M69" s="117"/>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16" t="s">
        <v>88</v>
      </c>
      <c r="C70" s="121" t="s">
        <v>84</v>
      </c>
      <c r="D70" s="122"/>
      <c r="E70" s="123"/>
      <c r="F70" s="128" t="s">
        <v>51</v>
      </c>
      <c r="G70" s="122"/>
      <c r="H70" s="122"/>
      <c r="I70" s="122"/>
      <c r="J70" s="123"/>
      <c r="K70" s="67"/>
      <c r="L70" s="116" t="s">
        <v>21</v>
      </c>
      <c r="M70" s="116" t="s">
        <v>22</v>
      </c>
      <c r="N70" s="69" t="s">
        <v>5</v>
      </c>
      <c r="O70" s="69" t="s">
        <v>6</v>
      </c>
      <c r="P70" s="69" t="s">
        <v>7</v>
      </c>
      <c r="Q70" s="69" t="s">
        <v>8</v>
      </c>
      <c r="R70" s="69" t="s">
        <v>9</v>
      </c>
      <c r="S70" s="69" t="s">
        <v>10</v>
      </c>
      <c r="T70" s="69" t="s">
        <v>11</v>
      </c>
      <c r="U70" s="32"/>
      <c r="V70" s="3"/>
    </row>
    <row r="71" spans="2:22" ht="22.5" x14ac:dyDescent="0.55000000000000004">
      <c r="B71" s="116"/>
      <c r="C71" s="121"/>
      <c r="D71" s="122"/>
      <c r="E71" s="123"/>
      <c r="F71" s="121"/>
      <c r="G71" s="122"/>
      <c r="H71" s="122"/>
      <c r="I71" s="122"/>
      <c r="J71" s="123"/>
      <c r="K71" s="67"/>
      <c r="L71" s="116"/>
      <c r="M71" s="116"/>
      <c r="N71" s="46"/>
      <c r="O71" s="46"/>
      <c r="P71" s="46"/>
      <c r="Q71" s="46"/>
      <c r="R71" s="46"/>
      <c r="S71" s="46"/>
      <c r="T71" s="46">
        <f>SUM(N71:S71)</f>
        <v>0</v>
      </c>
      <c r="U71" s="32"/>
      <c r="V71" s="3"/>
    </row>
    <row r="72" spans="2:22" ht="22.5" x14ac:dyDescent="0.55000000000000004">
      <c r="B72" s="116"/>
      <c r="C72" s="121"/>
      <c r="D72" s="122"/>
      <c r="E72" s="123"/>
      <c r="F72" s="121"/>
      <c r="G72" s="122"/>
      <c r="H72" s="122"/>
      <c r="I72" s="122"/>
      <c r="J72" s="123"/>
      <c r="K72" s="67"/>
      <c r="L72" s="116"/>
      <c r="M72" s="116"/>
      <c r="N72" s="42" t="s">
        <v>13</v>
      </c>
      <c r="O72" s="42" t="s">
        <v>14</v>
      </c>
      <c r="P72" s="42" t="s">
        <v>15</v>
      </c>
      <c r="Q72" s="42" t="s">
        <v>16</v>
      </c>
      <c r="R72" s="42" t="s">
        <v>17</v>
      </c>
      <c r="S72" s="42" t="s">
        <v>18</v>
      </c>
      <c r="T72" s="42" t="s">
        <v>19</v>
      </c>
      <c r="U72" s="42" t="s">
        <v>20</v>
      </c>
      <c r="V72" s="3"/>
    </row>
    <row r="73" spans="2:22" ht="23" thickBot="1" x14ac:dyDescent="0.6">
      <c r="B73" s="117"/>
      <c r="C73" s="124"/>
      <c r="D73" s="125"/>
      <c r="E73" s="126"/>
      <c r="F73" s="124"/>
      <c r="G73" s="125"/>
      <c r="H73" s="125"/>
      <c r="I73" s="125"/>
      <c r="J73" s="126"/>
      <c r="K73" s="68"/>
      <c r="L73" s="117"/>
      <c r="M73" s="117"/>
      <c r="N73" s="58"/>
      <c r="O73" s="58"/>
      <c r="P73" s="58"/>
      <c r="Q73" s="58"/>
      <c r="R73" s="58">
        <v>-10</v>
      </c>
      <c r="S73" s="58"/>
      <c r="T73" s="58">
        <f>SUM(N73:S73)</f>
        <v>-10</v>
      </c>
      <c r="U73" s="58">
        <f>T71+T73</f>
        <v>-10</v>
      </c>
      <c r="V73" s="3"/>
    </row>
    <row r="74" spans="2:22" ht="30.65" customHeight="1" x14ac:dyDescent="0.55000000000000004">
      <c r="B74" s="116" t="s">
        <v>59</v>
      </c>
      <c r="C74" s="121" t="s">
        <v>86</v>
      </c>
      <c r="D74" s="122"/>
      <c r="E74" s="123"/>
      <c r="F74" s="128" t="s">
        <v>149</v>
      </c>
      <c r="G74" s="122"/>
      <c r="H74" s="122"/>
      <c r="I74" s="122"/>
      <c r="J74" s="123"/>
      <c r="K74" s="75" t="s">
        <v>206</v>
      </c>
      <c r="L74" s="116" t="s">
        <v>21</v>
      </c>
      <c r="M74" s="116" t="s">
        <v>22</v>
      </c>
      <c r="N74" s="69" t="s">
        <v>5</v>
      </c>
      <c r="O74" s="69" t="s">
        <v>6</v>
      </c>
      <c r="P74" s="69" t="s">
        <v>7</v>
      </c>
      <c r="Q74" s="69" t="s">
        <v>8</v>
      </c>
      <c r="R74" s="69" t="s">
        <v>9</v>
      </c>
      <c r="S74" s="69" t="s">
        <v>10</v>
      </c>
      <c r="T74" s="69" t="s">
        <v>11</v>
      </c>
      <c r="U74" s="32"/>
      <c r="V74" s="3"/>
    </row>
    <row r="75" spans="2:22" ht="30.65" customHeight="1" x14ac:dyDescent="0.55000000000000004">
      <c r="B75" s="116"/>
      <c r="C75" s="121"/>
      <c r="D75" s="122"/>
      <c r="E75" s="123"/>
      <c r="F75" s="121"/>
      <c r="G75" s="122"/>
      <c r="H75" s="122"/>
      <c r="I75" s="122"/>
      <c r="J75" s="123"/>
      <c r="K75" s="73" t="s">
        <v>207</v>
      </c>
      <c r="L75" s="116"/>
      <c r="M75" s="116"/>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16"/>
      <c r="C76" s="121"/>
      <c r="D76" s="122"/>
      <c r="E76" s="123"/>
      <c r="F76" s="121"/>
      <c r="G76" s="122"/>
      <c r="H76" s="122"/>
      <c r="I76" s="122"/>
      <c r="J76" s="123"/>
      <c r="K76" s="75" t="s">
        <v>208</v>
      </c>
      <c r="L76" s="116"/>
      <c r="M76" s="116"/>
      <c r="N76" s="42" t="s">
        <v>13</v>
      </c>
      <c r="O76" s="42" t="s">
        <v>14</v>
      </c>
      <c r="P76" s="42" t="s">
        <v>15</v>
      </c>
      <c r="Q76" s="42" t="s">
        <v>16</v>
      </c>
      <c r="R76" s="42" t="s">
        <v>17</v>
      </c>
      <c r="S76" s="42" t="s">
        <v>18</v>
      </c>
      <c r="T76" s="42" t="s">
        <v>19</v>
      </c>
      <c r="U76" s="42" t="s">
        <v>20</v>
      </c>
      <c r="V76" s="3"/>
    </row>
    <row r="77" spans="2:22" ht="30.65" customHeight="1" thickBot="1" x14ac:dyDescent="0.6">
      <c r="B77" s="117"/>
      <c r="C77" s="124"/>
      <c r="D77" s="125"/>
      <c r="E77" s="126"/>
      <c r="F77" s="124"/>
      <c r="G77" s="125"/>
      <c r="H77" s="125"/>
      <c r="I77" s="125"/>
      <c r="J77" s="126"/>
      <c r="K77" s="76" t="s">
        <v>209</v>
      </c>
      <c r="L77" s="117"/>
      <c r="M77" s="117"/>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16" t="s">
        <v>140</v>
      </c>
      <c r="C78" s="121" t="s">
        <v>79</v>
      </c>
      <c r="D78" s="122"/>
      <c r="E78" s="123"/>
      <c r="F78" s="128" t="s">
        <v>51</v>
      </c>
      <c r="G78" s="122"/>
      <c r="H78" s="122"/>
      <c r="I78" s="122"/>
      <c r="J78" s="123"/>
      <c r="K78" s="75" t="s">
        <v>150</v>
      </c>
      <c r="L78" s="116" t="s">
        <v>21</v>
      </c>
      <c r="M78" s="116" t="s">
        <v>22</v>
      </c>
      <c r="N78" s="69" t="s">
        <v>5</v>
      </c>
      <c r="O78" s="69" t="s">
        <v>6</v>
      </c>
      <c r="P78" s="69" t="s">
        <v>7</v>
      </c>
      <c r="Q78" s="69" t="s">
        <v>8</v>
      </c>
      <c r="R78" s="69" t="s">
        <v>9</v>
      </c>
      <c r="S78" s="69" t="s">
        <v>10</v>
      </c>
      <c r="T78" s="69" t="s">
        <v>11</v>
      </c>
      <c r="U78" s="32"/>
      <c r="V78" s="3"/>
    </row>
    <row r="79" spans="2:22" ht="22.5" x14ac:dyDescent="0.55000000000000004">
      <c r="B79" s="116"/>
      <c r="C79" s="121"/>
      <c r="D79" s="122"/>
      <c r="E79" s="123"/>
      <c r="F79" s="121"/>
      <c r="G79" s="122"/>
      <c r="H79" s="122"/>
      <c r="I79" s="122"/>
      <c r="J79" s="123"/>
      <c r="K79" s="75" t="s">
        <v>151</v>
      </c>
      <c r="L79" s="116"/>
      <c r="M79" s="116"/>
      <c r="N79" s="46">
        <v>200</v>
      </c>
      <c r="O79" s="46">
        <v>400</v>
      </c>
      <c r="P79" s="46">
        <v>400</v>
      </c>
      <c r="Q79" s="46">
        <v>400</v>
      </c>
      <c r="R79" s="46">
        <v>400</v>
      </c>
      <c r="S79" s="46">
        <v>400</v>
      </c>
      <c r="T79" s="46">
        <f>SUM(N79:S79)</f>
        <v>2200</v>
      </c>
      <c r="U79" s="32"/>
      <c r="V79" s="3"/>
    </row>
    <row r="80" spans="2:22" ht="22.5" x14ac:dyDescent="0.55000000000000004">
      <c r="B80" s="116"/>
      <c r="C80" s="121"/>
      <c r="D80" s="122"/>
      <c r="E80" s="123"/>
      <c r="F80" s="121"/>
      <c r="G80" s="122"/>
      <c r="H80" s="122"/>
      <c r="I80" s="122"/>
      <c r="J80" s="123"/>
      <c r="K80" s="75"/>
      <c r="L80" s="116"/>
      <c r="M80" s="116"/>
      <c r="N80" s="42" t="s">
        <v>13</v>
      </c>
      <c r="O80" s="42" t="s">
        <v>14</v>
      </c>
      <c r="P80" s="42" t="s">
        <v>15</v>
      </c>
      <c r="Q80" s="42" t="s">
        <v>16</v>
      </c>
      <c r="R80" s="42" t="s">
        <v>17</v>
      </c>
      <c r="S80" s="42" t="s">
        <v>18</v>
      </c>
      <c r="T80" s="42" t="s">
        <v>19</v>
      </c>
      <c r="U80" s="42" t="s">
        <v>20</v>
      </c>
      <c r="V80" s="3"/>
    </row>
    <row r="81" spans="2:22" ht="23" thickBot="1" x14ac:dyDescent="0.6">
      <c r="B81" s="117"/>
      <c r="C81" s="124"/>
      <c r="D81" s="125"/>
      <c r="E81" s="126"/>
      <c r="F81" s="124"/>
      <c r="G81" s="125"/>
      <c r="H81" s="125"/>
      <c r="I81" s="125"/>
      <c r="J81" s="126"/>
      <c r="K81" s="76"/>
      <c r="L81" s="117"/>
      <c r="M81" s="117"/>
      <c r="N81" s="58">
        <v>400</v>
      </c>
      <c r="O81" s="58">
        <v>400</v>
      </c>
      <c r="P81" s="58">
        <v>400</v>
      </c>
      <c r="Q81" s="58">
        <v>400</v>
      </c>
      <c r="R81" s="58">
        <v>300</v>
      </c>
      <c r="S81" s="58"/>
      <c r="T81" s="58">
        <f>SUM(N81:S81)</f>
        <v>1900</v>
      </c>
      <c r="U81" s="58">
        <f>T79+T81</f>
        <v>4100</v>
      </c>
      <c r="V81" s="3"/>
    </row>
    <row r="82" spans="2:22" ht="21.65" customHeight="1" x14ac:dyDescent="0.55000000000000004">
      <c r="B82" s="116" t="s">
        <v>90</v>
      </c>
      <c r="C82" s="121" t="s">
        <v>80</v>
      </c>
      <c r="D82" s="122"/>
      <c r="E82" s="123"/>
      <c r="F82" s="128" t="s">
        <v>51</v>
      </c>
      <c r="G82" s="122"/>
      <c r="H82" s="122"/>
      <c r="I82" s="122"/>
      <c r="J82" s="123"/>
      <c r="K82" s="75" t="s">
        <v>153</v>
      </c>
      <c r="L82" s="116" t="s">
        <v>21</v>
      </c>
      <c r="M82" s="116" t="s">
        <v>22</v>
      </c>
      <c r="N82" s="69" t="s">
        <v>5</v>
      </c>
      <c r="O82" s="69" t="s">
        <v>6</v>
      </c>
      <c r="P82" s="69" t="s">
        <v>7</v>
      </c>
      <c r="Q82" s="69" t="s">
        <v>8</v>
      </c>
      <c r="R82" s="69" t="s">
        <v>9</v>
      </c>
      <c r="S82" s="69" t="s">
        <v>10</v>
      </c>
      <c r="T82" s="69" t="s">
        <v>11</v>
      </c>
      <c r="U82" s="32"/>
      <c r="V82" s="3"/>
    </row>
    <row r="83" spans="2:22" ht="22.5" x14ac:dyDescent="0.55000000000000004">
      <c r="B83" s="116"/>
      <c r="C83" s="121"/>
      <c r="D83" s="122"/>
      <c r="E83" s="123"/>
      <c r="F83" s="121"/>
      <c r="G83" s="122"/>
      <c r="H83" s="122"/>
      <c r="I83" s="122"/>
      <c r="J83" s="123"/>
      <c r="K83" s="75" t="s">
        <v>152</v>
      </c>
      <c r="L83" s="116"/>
      <c r="M83" s="116"/>
      <c r="N83" s="46">
        <v>100</v>
      </c>
      <c r="O83" s="46">
        <v>200</v>
      </c>
      <c r="P83" s="46">
        <v>200</v>
      </c>
      <c r="Q83" s="46">
        <v>200</v>
      </c>
      <c r="R83" s="46">
        <v>200</v>
      </c>
      <c r="S83" s="46">
        <v>200</v>
      </c>
      <c r="T83" s="46">
        <f>SUM(N83:S83)</f>
        <v>1100</v>
      </c>
      <c r="U83" s="32"/>
      <c r="V83" s="3"/>
    </row>
    <row r="84" spans="2:22" ht="22.5" x14ac:dyDescent="0.55000000000000004">
      <c r="B84" s="116"/>
      <c r="C84" s="121"/>
      <c r="D84" s="122"/>
      <c r="E84" s="123"/>
      <c r="F84" s="121"/>
      <c r="G84" s="122"/>
      <c r="H84" s="122"/>
      <c r="I84" s="122"/>
      <c r="J84" s="123"/>
      <c r="K84" s="75" t="s">
        <v>154</v>
      </c>
      <c r="L84" s="116"/>
      <c r="M84" s="116"/>
      <c r="N84" s="42" t="s">
        <v>13</v>
      </c>
      <c r="O84" s="42" t="s">
        <v>14</v>
      </c>
      <c r="P84" s="42" t="s">
        <v>15</v>
      </c>
      <c r="Q84" s="42" t="s">
        <v>16</v>
      </c>
      <c r="R84" s="42" t="s">
        <v>17</v>
      </c>
      <c r="S84" s="42" t="s">
        <v>18</v>
      </c>
      <c r="T84" s="42" t="s">
        <v>19</v>
      </c>
      <c r="U84" s="42" t="s">
        <v>20</v>
      </c>
      <c r="V84" s="3"/>
    </row>
    <row r="85" spans="2:22" ht="23" thickBot="1" x14ac:dyDescent="0.6">
      <c r="B85" s="117"/>
      <c r="C85" s="124"/>
      <c r="D85" s="125"/>
      <c r="E85" s="126"/>
      <c r="F85" s="124"/>
      <c r="G85" s="125"/>
      <c r="H85" s="125"/>
      <c r="I85" s="125"/>
      <c r="J85" s="126"/>
      <c r="K85" s="76" t="s">
        <v>155</v>
      </c>
      <c r="L85" s="117"/>
      <c r="M85" s="117"/>
      <c r="N85" s="58">
        <v>200</v>
      </c>
      <c r="O85" s="58">
        <v>200</v>
      </c>
      <c r="P85" s="58">
        <v>200</v>
      </c>
      <c r="Q85" s="58">
        <v>200</v>
      </c>
      <c r="R85" s="58">
        <v>150</v>
      </c>
      <c r="S85" s="58"/>
      <c r="T85" s="58">
        <f>SUM(N85:S85)</f>
        <v>950</v>
      </c>
      <c r="U85" s="58">
        <f>T83+T85</f>
        <v>2050</v>
      </c>
      <c r="V85" s="3"/>
    </row>
    <row r="86" spans="2:22" ht="22.5" x14ac:dyDescent="0.55000000000000004">
      <c r="B86" s="116" t="s">
        <v>92</v>
      </c>
      <c r="C86" s="121" t="s">
        <v>81</v>
      </c>
      <c r="D86" s="122"/>
      <c r="E86" s="123"/>
      <c r="F86" s="128" t="s">
        <v>51</v>
      </c>
      <c r="G86" s="122"/>
      <c r="H86" s="122"/>
      <c r="I86" s="122"/>
      <c r="J86" s="123"/>
      <c r="K86" s="75" t="s">
        <v>156</v>
      </c>
      <c r="L86" s="116" t="s">
        <v>21</v>
      </c>
      <c r="M86" s="116" t="s">
        <v>22</v>
      </c>
      <c r="N86" s="69" t="s">
        <v>5</v>
      </c>
      <c r="O86" s="69" t="s">
        <v>6</v>
      </c>
      <c r="P86" s="69" t="s">
        <v>7</v>
      </c>
      <c r="Q86" s="69" t="s">
        <v>8</v>
      </c>
      <c r="R86" s="69" t="s">
        <v>9</v>
      </c>
      <c r="S86" s="69" t="s">
        <v>10</v>
      </c>
      <c r="T86" s="69" t="s">
        <v>11</v>
      </c>
      <c r="U86" s="32"/>
      <c r="V86" s="3"/>
    </row>
    <row r="87" spans="2:22" ht="22.5" x14ac:dyDescent="0.55000000000000004">
      <c r="B87" s="116"/>
      <c r="C87" s="121"/>
      <c r="D87" s="122"/>
      <c r="E87" s="123"/>
      <c r="F87" s="121"/>
      <c r="G87" s="122"/>
      <c r="H87" s="122"/>
      <c r="I87" s="122"/>
      <c r="J87" s="123"/>
      <c r="K87" s="75" t="s">
        <v>157</v>
      </c>
      <c r="L87" s="116"/>
      <c r="M87" s="116"/>
      <c r="N87" s="46">
        <v>45</v>
      </c>
      <c r="O87" s="46">
        <v>85</v>
      </c>
      <c r="P87" s="46">
        <v>85</v>
      </c>
      <c r="Q87" s="46">
        <v>85</v>
      </c>
      <c r="R87" s="46">
        <v>85</v>
      </c>
      <c r="S87" s="46">
        <v>85</v>
      </c>
      <c r="T87" s="46">
        <f>SUM(N87:S87)</f>
        <v>470</v>
      </c>
      <c r="U87" s="32"/>
      <c r="V87" s="3"/>
    </row>
    <row r="88" spans="2:22" ht="22.5" x14ac:dyDescent="0.55000000000000004">
      <c r="B88" s="116"/>
      <c r="C88" s="121"/>
      <c r="D88" s="122"/>
      <c r="E88" s="123"/>
      <c r="F88" s="121"/>
      <c r="G88" s="122"/>
      <c r="H88" s="122"/>
      <c r="I88" s="122"/>
      <c r="J88" s="123"/>
      <c r="K88" s="75" t="s">
        <v>154</v>
      </c>
      <c r="L88" s="116"/>
      <c r="M88" s="116"/>
      <c r="N88" s="42" t="s">
        <v>13</v>
      </c>
      <c r="O88" s="42" t="s">
        <v>14</v>
      </c>
      <c r="P88" s="42" t="s">
        <v>15</v>
      </c>
      <c r="Q88" s="42" t="s">
        <v>16</v>
      </c>
      <c r="R88" s="42" t="s">
        <v>17</v>
      </c>
      <c r="S88" s="42" t="s">
        <v>18</v>
      </c>
      <c r="T88" s="42" t="s">
        <v>19</v>
      </c>
      <c r="U88" s="42" t="s">
        <v>20</v>
      </c>
      <c r="V88" s="3"/>
    </row>
    <row r="89" spans="2:22" ht="23" thickBot="1" x14ac:dyDescent="0.6">
      <c r="B89" s="117"/>
      <c r="C89" s="124"/>
      <c r="D89" s="125"/>
      <c r="E89" s="126"/>
      <c r="F89" s="124"/>
      <c r="G89" s="125"/>
      <c r="H89" s="125"/>
      <c r="I89" s="125"/>
      <c r="J89" s="126"/>
      <c r="K89" s="76" t="s">
        <v>158</v>
      </c>
      <c r="L89" s="117"/>
      <c r="M89" s="117"/>
      <c r="N89" s="58">
        <v>85</v>
      </c>
      <c r="O89" s="58">
        <v>85</v>
      </c>
      <c r="P89" s="58">
        <v>85</v>
      </c>
      <c r="Q89" s="58">
        <v>85</v>
      </c>
      <c r="R89" s="58">
        <v>40</v>
      </c>
      <c r="S89" s="58"/>
      <c r="T89" s="58">
        <f>SUM(N89:S89)</f>
        <v>380</v>
      </c>
      <c r="U89" s="58">
        <f>T87+T89</f>
        <v>850</v>
      </c>
      <c r="V89" s="3"/>
    </row>
    <row r="90" spans="2:22" ht="22.5" x14ac:dyDescent="0.55000000000000004">
      <c r="B90" s="115" t="s">
        <v>141</v>
      </c>
      <c r="C90" s="118" t="s">
        <v>78</v>
      </c>
      <c r="D90" s="119"/>
      <c r="E90" s="120"/>
      <c r="F90" s="127" t="s">
        <v>143</v>
      </c>
      <c r="G90" s="119"/>
      <c r="H90" s="119"/>
      <c r="I90" s="119"/>
      <c r="J90" s="120"/>
      <c r="K90" s="81"/>
      <c r="L90" s="115" t="s">
        <v>21</v>
      </c>
      <c r="M90" s="115" t="s">
        <v>22</v>
      </c>
      <c r="N90" s="59" t="s">
        <v>5</v>
      </c>
      <c r="O90" s="59" t="s">
        <v>6</v>
      </c>
      <c r="P90" s="59" t="s">
        <v>7</v>
      </c>
      <c r="Q90" s="59" t="s">
        <v>8</v>
      </c>
      <c r="R90" s="59" t="s">
        <v>9</v>
      </c>
      <c r="S90" s="59" t="s">
        <v>10</v>
      </c>
      <c r="T90" s="59" t="s">
        <v>11</v>
      </c>
      <c r="U90" s="60"/>
      <c r="V90" s="3"/>
    </row>
    <row r="91" spans="2:22" ht="22.5" x14ac:dyDescent="0.55000000000000004">
      <c r="B91" s="116"/>
      <c r="C91" s="121"/>
      <c r="D91" s="122"/>
      <c r="E91" s="123"/>
      <c r="F91" s="121"/>
      <c r="G91" s="122"/>
      <c r="H91" s="122"/>
      <c r="I91" s="122"/>
      <c r="J91" s="123"/>
      <c r="K91" s="79" t="s">
        <v>198</v>
      </c>
      <c r="L91" s="116"/>
      <c r="M91" s="116"/>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16"/>
      <c r="C92" s="121"/>
      <c r="D92" s="122"/>
      <c r="E92" s="123"/>
      <c r="F92" s="121"/>
      <c r="G92" s="122"/>
      <c r="H92" s="122"/>
      <c r="I92" s="122"/>
      <c r="J92" s="123"/>
      <c r="K92" s="79"/>
      <c r="L92" s="116"/>
      <c r="M92" s="116"/>
      <c r="N92" s="42" t="s">
        <v>13</v>
      </c>
      <c r="O92" s="42" t="s">
        <v>14</v>
      </c>
      <c r="P92" s="42" t="s">
        <v>15</v>
      </c>
      <c r="Q92" s="42" t="s">
        <v>16</v>
      </c>
      <c r="R92" s="42" t="s">
        <v>17</v>
      </c>
      <c r="S92" s="42" t="s">
        <v>18</v>
      </c>
      <c r="T92" s="42" t="s">
        <v>19</v>
      </c>
      <c r="U92" s="42" t="s">
        <v>20</v>
      </c>
      <c r="V92" s="3"/>
    </row>
    <row r="93" spans="2:22" ht="23" thickBot="1" x14ac:dyDescent="0.6">
      <c r="B93" s="117"/>
      <c r="C93" s="124"/>
      <c r="D93" s="125"/>
      <c r="E93" s="126"/>
      <c r="F93" s="124"/>
      <c r="G93" s="125"/>
      <c r="H93" s="125"/>
      <c r="I93" s="125"/>
      <c r="J93" s="126"/>
      <c r="K93" s="80"/>
      <c r="L93" s="117"/>
      <c r="M93" s="117"/>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5" t="s">
        <v>142</v>
      </c>
      <c r="C94" s="118" t="s">
        <v>93</v>
      </c>
      <c r="D94" s="119"/>
      <c r="E94" s="120"/>
      <c r="F94" s="127" t="s">
        <v>145</v>
      </c>
      <c r="G94" s="119"/>
      <c r="H94" s="119"/>
      <c r="I94" s="119"/>
      <c r="J94" s="120"/>
      <c r="K94" s="81"/>
      <c r="L94" s="115" t="s">
        <v>21</v>
      </c>
      <c r="M94" s="115" t="s">
        <v>22</v>
      </c>
      <c r="N94" s="59" t="s">
        <v>5</v>
      </c>
      <c r="O94" s="59" t="s">
        <v>6</v>
      </c>
      <c r="P94" s="59" t="s">
        <v>7</v>
      </c>
      <c r="Q94" s="59" t="s">
        <v>8</v>
      </c>
      <c r="R94" s="59" t="s">
        <v>9</v>
      </c>
      <c r="S94" s="59" t="s">
        <v>10</v>
      </c>
      <c r="T94" s="59" t="s">
        <v>11</v>
      </c>
      <c r="U94" s="60"/>
      <c r="V94" s="3"/>
    </row>
    <row r="95" spans="2:22" ht="22.5" x14ac:dyDescent="0.55000000000000004">
      <c r="B95" s="116"/>
      <c r="C95" s="121"/>
      <c r="D95" s="122"/>
      <c r="E95" s="123"/>
      <c r="F95" s="121"/>
      <c r="G95" s="122"/>
      <c r="H95" s="122"/>
      <c r="I95" s="122"/>
      <c r="J95" s="123"/>
      <c r="K95" s="79" t="s">
        <v>148</v>
      </c>
      <c r="L95" s="116"/>
      <c r="M95" s="116"/>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16"/>
      <c r="C96" s="121"/>
      <c r="D96" s="122"/>
      <c r="E96" s="123"/>
      <c r="F96" s="121"/>
      <c r="G96" s="122"/>
      <c r="H96" s="122"/>
      <c r="I96" s="122"/>
      <c r="J96" s="123"/>
      <c r="K96" s="79"/>
      <c r="L96" s="116"/>
      <c r="M96" s="116"/>
      <c r="N96" s="42" t="s">
        <v>13</v>
      </c>
      <c r="O96" s="42" t="s">
        <v>14</v>
      </c>
      <c r="P96" s="42" t="s">
        <v>15</v>
      </c>
      <c r="Q96" s="42" t="s">
        <v>16</v>
      </c>
      <c r="R96" s="42" t="s">
        <v>17</v>
      </c>
      <c r="S96" s="42" t="s">
        <v>18</v>
      </c>
      <c r="T96" s="42" t="s">
        <v>19</v>
      </c>
      <c r="U96" s="42" t="s">
        <v>20</v>
      </c>
      <c r="V96" s="3"/>
    </row>
    <row r="97" spans="1:22" ht="23" thickBot="1" x14ac:dyDescent="0.6">
      <c r="B97" s="117"/>
      <c r="C97" s="124"/>
      <c r="D97" s="125"/>
      <c r="E97" s="126"/>
      <c r="F97" s="124"/>
      <c r="G97" s="125"/>
      <c r="H97" s="125"/>
      <c r="I97" s="125"/>
      <c r="J97" s="126"/>
      <c r="K97" s="80"/>
      <c r="L97" s="117"/>
      <c r="M97" s="117"/>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16" t="s">
        <v>144</v>
      </c>
      <c r="C98" s="121" t="s">
        <v>94</v>
      </c>
      <c r="D98" s="122"/>
      <c r="E98" s="123"/>
      <c r="F98" s="128" t="s">
        <v>146</v>
      </c>
      <c r="G98" s="122"/>
      <c r="H98" s="122"/>
      <c r="I98" s="122"/>
      <c r="J98" s="123"/>
      <c r="K98" s="79"/>
      <c r="L98" s="116"/>
      <c r="M98" s="116" t="s">
        <v>52</v>
      </c>
      <c r="N98" s="69" t="s">
        <v>5</v>
      </c>
      <c r="O98" s="69" t="s">
        <v>6</v>
      </c>
      <c r="P98" s="69" t="s">
        <v>7</v>
      </c>
      <c r="Q98" s="69" t="s">
        <v>8</v>
      </c>
      <c r="R98" s="69" t="s">
        <v>9</v>
      </c>
      <c r="S98" s="69" t="s">
        <v>10</v>
      </c>
      <c r="T98" s="69" t="s">
        <v>11</v>
      </c>
      <c r="U98" s="32"/>
      <c r="V98" s="3"/>
    </row>
    <row r="99" spans="1:22" ht="22.5" x14ac:dyDescent="0.55000000000000004">
      <c r="B99" s="116"/>
      <c r="C99" s="121"/>
      <c r="D99" s="122"/>
      <c r="E99" s="123"/>
      <c r="F99" s="121"/>
      <c r="G99" s="122"/>
      <c r="H99" s="122"/>
      <c r="I99" s="122"/>
      <c r="J99" s="123"/>
      <c r="K99" s="79" t="s">
        <v>148</v>
      </c>
      <c r="L99" s="116"/>
      <c r="M99" s="116"/>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16"/>
      <c r="C100" s="121"/>
      <c r="D100" s="122"/>
      <c r="E100" s="123"/>
      <c r="F100" s="121"/>
      <c r="G100" s="122"/>
      <c r="H100" s="122"/>
      <c r="I100" s="122"/>
      <c r="J100" s="123"/>
      <c r="K100" s="79"/>
      <c r="L100" s="116"/>
      <c r="M100" s="116"/>
      <c r="N100" s="42" t="s">
        <v>13</v>
      </c>
      <c r="O100" s="42" t="s">
        <v>14</v>
      </c>
      <c r="P100" s="42" t="s">
        <v>15</v>
      </c>
      <c r="Q100" s="42" t="s">
        <v>16</v>
      </c>
      <c r="R100" s="42" t="s">
        <v>17</v>
      </c>
      <c r="S100" s="42" t="s">
        <v>18</v>
      </c>
      <c r="T100" s="42" t="s">
        <v>19</v>
      </c>
      <c r="U100" s="42" t="s">
        <v>20</v>
      </c>
      <c r="V100" s="3"/>
    </row>
    <row r="101" spans="1:22" ht="22.5" x14ac:dyDescent="0.55000000000000004">
      <c r="B101" s="129"/>
      <c r="C101" s="130"/>
      <c r="D101" s="131"/>
      <c r="E101" s="132"/>
      <c r="F101" s="130"/>
      <c r="G101" s="131"/>
      <c r="H101" s="131"/>
      <c r="I101" s="131"/>
      <c r="J101" s="132"/>
      <c r="K101" s="82"/>
      <c r="L101" s="129"/>
      <c r="M101" s="129"/>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8">
    <mergeCell ref="B9:U9"/>
    <mergeCell ref="B11:U11"/>
    <mergeCell ref="D15:I15"/>
    <mergeCell ref="D16:I16"/>
    <mergeCell ref="B2:S2"/>
    <mergeCell ref="M24:M26"/>
    <mergeCell ref="B27:B30"/>
    <mergeCell ref="C27:E30"/>
    <mergeCell ref="F27:J30"/>
    <mergeCell ref="L27:L30"/>
    <mergeCell ref="M27:M30"/>
    <mergeCell ref="C22:E22"/>
    <mergeCell ref="F22:J22"/>
    <mergeCell ref="B24:B26"/>
    <mergeCell ref="C24:E26"/>
    <mergeCell ref="F24:J26"/>
    <mergeCell ref="L24:L26"/>
    <mergeCell ref="B4:U4"/>
    <mergeCell ref="B5:U5"/>
    <mergeCell ref="C7:E7"/>
    <mergeCell ref="G7:I7"/>
    <mergeCell ref="M19:P19"/>
    <mergeCell ref="B18:F18"/>
    <mergeCell ref="N22:U22"/>
    <mergeCell ref="B19:G19"/>
    <mergeCell ref="H19:L19"/>
    <mergeCell ref="Q19:T19"/>
    <mergeCell ref="B21:U21"/>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V96"/>
  <sheetViews>
    <sheetView showGridLines="0" zoomScale="60" zoomScaleNormal="60" workbookViewId="0"/>
  </sheetViews>
  <sheetFormatPr defaultRowHeight="18" x14ac:dyDescent="0.55000000000000004"/>
  <cols>
    <col min="1" max="1" width="2.6640625" customWidth="1"/>
    <col min="6" max="6" width="48.6640625" customWidth="1"/>
    <col min="7" max="7" width="45.08203125" customWidth="1"/>
    <col min="8" max="8" width="43.4140625" customWidth="1"/>
    <col min="9" max="21" width="8.203125E-2" hidden="1" customWidth="1"/>
  </cols>
  <sheetData>
    <row r="1" spans="1:22" ht="25.5" x14ac:dyDescent="0.85">
      <c r="A1" s="1"/>
      <c r="B1" s="273" t="s">
        <v>25</v>
      </c>
      <c r="C1" s="274"/>
      <c r="D1" s="274"/>
      <c r="E1" s="274"/>
      <c r="F1" s="274"/>
      <c r="G1" s="274"/>
      <c r="H1" s="274"/>
      <c r="I1" s="274"/>
      <c r="J1" s="274"/>
      <c r="K1" s="274"/>
      <c r="L1" s="275"/>
      <c r="M1" s="275"/>
      <c r="N1" s="275"/>
      <c r="O1" s="275"/>
      <c r="P1" s="275"/>
      <c r="Q1" s="275"/>
      <c r="R1" s="275"/>
      <c r="S1" s="275"/>
      <c r="T1" s="276"/>
      <c r="U1" s="277"/>
      <c r="V1" s="286"/>
    </row>
    <row r="2" spans="1:22" ht="38" x14ac:dyDescent="1.25">
      <c r="A2" s="1"/>
      <c r="B2" s="278" t="str">
        <f>B①_システム開発本部_入力!B2</f>
        <v>　予算会計学　解説＆演習編　第6-6問 　工事進行基準の場合のPJ別予算作成</v>
      </c>
      <c r="C2" s="279"/>
      <c r="D2" s="279"/>
      <c r="E2" s="279"/>
      <c r="F2" s="279"/>
      <c r="G2" s="279"/>
      <c r="H2" s="279"/>
      <c r="I2" s="279"/>
      <c r="J2" s="280"/>
      <c r="K2" s="280"/>
      <c r="L2" s="280"/>
      <c r="M2" s="280"/>
      <c r="N2" s="281"/>
      <c r="O2" s="281"/>
      <c r="P2" s="281"/>
      <c r="Q2" s="281"/>
      <c r="R2" s="281"/>
      <c r="S2" s="281"/>
      <c r="T2" s="281"/>
      <c r="U2" s="282"/>
      <c r="V2" s="286"/>
    </row>
    <row r="3" spans="1:22" ht="31.5" x14ac:dyDescent="1.05">
      <c r="A3" s="1"/>
      <c r="B3" s="283"/>
      <c r="C3" s="91" t="s">
        <v>125</v>
      </c>
      <c r="D3" s="90"/>
      <c r="E3" s="90"/>
      <c r="F3" s="90"/>
      <c r="G3" s="92"/>
      <c r="H3" s="90"/>
      <c r="I3" s="90"/>
      <c r="J3" s="92"/>
      <c r="K3" s="92"/>
      <c r="L3" s="93"/>
      <c r="M3" s="93"/>
      <c r="N3" s="93"/>
      <c r="O3" s="93"/>
      <c r="P3" s="93"/>
      <c r="Q3" s="93"/>
      <c r="R3" s="93"/>
      <c r="S3" s="93"/>
      <c r="T3" s="93"/>
      <c r="U3" s="284"/>
      <c r="V3" s="286"/>
    </row>
    <row r="4" spans="1:22" ht="22.5" x14ac:dyDescent="0.55000000000000004">
      <c r="A4" s="1"/>
      <c r="B4" s="133" t="s">
        <v>0</v>
      </c>
      <c r="C4" s="134"/>
      <c r="D4" s="134"/>
      <c r="E4" s="134"/>
      <c r="F4" s="134"/>
      <c r="G4" s="134"/>
      <c r="H4" s="134"/>
      <c r="I4" s="134"/>
      <c r="J4" s="134"/>
      <c r="K4" s="134"/>
      <c r="L4" s="134"/>
      <c r="M4" s="134"/>
      <c r="N4" s="134"/>
      <c r="O4" s="134"/>
      <c r="P4" s="134"/>
      <c r="Q4" s="134"/>
      <c r="R4" s="134"/>
      <c r="S4" s="134"/>
      <c r="T4" s="134"/>
      <c r="U4" s="135"/>
      <c r="V4" s="286"/>
    </row>
    <row r="5" spans="1:22" ht="70" customHeight="1" x14ac:dyDescent="0.55000000000000004">
      <c r="A5" s="1"/>
      <c r="B5" s="136" t="s">
        <v>60</v>
      </c>
      <c r="C5" s="137"/>
      <c r="D5" s="137"/>
      <c r="E5" s="137"/>
      <c r="F5" s="137"/>
      <c r="G5" s="137"/>
      <c r="H5" s="137"/>
      <c r="I5" s="137"/>
      <c r="J5" s="137"/>
      <c r="K5" s="137"/>
      <c r="L5" s="137"/>
      <c r="M5" s="137"/>
      <c r="N5" s="137"/>
      <c r="O5" s="137"/>
      <c r="P5" s="137"/>
      <c r="Q5" s="137"/>
      <c r="R5" s="137"/>
      <c r="S5" s="137"/>
      <c r="T5" s="137"/>
      <c r="U5" s="138"/>
      <c r="V5" s="286"/>
    </row>
    <row r="6" spans="1:22" x14ac:dyDescent="0.55000000000000004">
      <c r="A6" s="1"/>
      <c r="B6" s="13"/>
      <c r="C6" s="14"/>
      <c r="D6" s="14"/>
      <c r="E6" s="14"/>
      <c r="F6" s="14"/>
      <c r="G6" s="14"/>
      <c r="H6" s="14"/>
      <c r="I6" s="14"/>
      <c r="J6" s="14"/>
      <c r="K6" s="14"/>
      <c r="L6" s="14"/>
      <c r="M6" s="14"/>
      <c r="N6" s="14"/>
      <c r="O6" s="14"/>
      <c r="P6" s="14"/>
      <c r="Q6" s="14"/>
      <c r="R6" s="14"/>
      <c r="S6" s="14"/>
      <c r="T6" s="14"/>
      <c r="U6" s="15"/>
      <c r="V6" s="286"/>
    </row>
    <row r="7" spans="1:22" ht="28.5" x14ac:dyDescent="0.95">
      <c r="A7" s="1"/>
      <c r="B7" s="11">
        <v>2</v>
      </c>
      <c r="C7" s="167" t="s">
        <v>203</v>
      </c>
      <c r="D7" s="168"/>
      <c r="E7" s="169"/>
      <c r="F7" s="285"/>
      <c r="G7" s="285"/>
      <c r="H7" s="285"/>
      <c r="I7" s="285"/>
      <c r="J7" s="30"/>
      <c r="K7" s="30"/>
      <c r="L7" s="30"/>
      <c r="M7" s="30"/>
      <c r="N7" s="30"/>
      <c r="O7" s="30"/>
      <c r="P7" s="30"/>
      <c r="Q7" s="30"/>
      <c r="R7" s="30"/>
      <c r="S7" s="30"/>
      <c r="T7" s="30"/>
      <c r="U7" s="31"/>
      <c r="V7" s="286"/>
    </row>
    <row r="8" spans="1:22" ht="28.5" x14ac:dyDescent="0.55000000000000004">
      <c r="A8" s="1"/>
      <c r="B8" s="10">
        <v>2</v>
      </c>
      <c r="C8" s="170" t="s">
        <v>377</v>
      </c>
      <c r="D8" s="170"/>
      <c r="E8" s="170"/>
      <c r="F8" s="14"/>
      <c r="G8" s="14"/>
      <c r="H8" s="14"/>
      <c r="I8" s="14"/>
      <c r="J8" s="14"/>
      <c r="K8" s="14"/>
      <c r="L8" s="14"/>
      <c r="M8" s="14"/>
      <c r="N8" s="14"/>
      <c r="O8" s="14"/>
      <c r="P8" s="14"/>
      <c r="Q8" s="14"/>
      <c r="R8" s="14"/>
      <c r="S8" s="14"/>
      <c r="T8" s="14"/>
      <c r="U8" s="15"/>
      <c r="V8" s="286"/>
    </row>
    <row r="9" spans="1:22" ht="21.65" customHeight="1" x14ac:dyDescent="0.55000000000000004">
      <c r="A9" s="1"/>
      <c r="B9" s="136" t="s">
        <v>75</v>
      </c>
      <c r="C9" s="137"/>
      <c r="D9" s="137"/>
      <c r="E9" s="137"/>
      <c r="F9" s="137"/>
      <c r="G9" s="137"/>
      <c r="H9" s="137"/>
      <c r="I9" s="137"/>
      <c r="J9" s="137"/>
      <c r="K9" s="137"/>
      <c r="L9" s="137"/>
      <c r="M9" s="137"/>
      <c r="N9" s="137"/>
      <c r="O9" s="137"/>
      <c r="P9" s="137"/>
      <c r="Q9" s="137"/>
      <c r="R9" s="137"/>
      <c r="S9" s="137"/>
      <c r="T9" s="137"/>
      <c r="U9" s="138"/>
      <c r="V9" s="286"/>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5"/>
      <c r="V10" s="286"/>
    </row>
    <row r="11" spans="1:22" ht="64.25" customHeight="1" x14ac:dyDescent="0.55000000000000004">
      <c r="A11" s="1"/>
      <c r="B11" s="136" t="s">
        <v>205</v>
      </c>
      <c r="C11" s="137"/>
      <c r="D11" s="137"/>
      <c r="E11" s="137"/>
      <c r="F11" s="137"/>
      <c r="G11" s="137"/>
      <c r="H11" s="137"/>
      <c r="I11" s="137"/>
      <c r="J11" s="137"/>
      <c r="K11" s="137"/>
      <c r="L11" s="137"/>
      <c r="M11" s="137"/>
      <c r="N11" s="137"/>
      <c r="O11" s="137"/>
      <c r="P11" s="137"/>
      <c r="Q11" s="137"/>
      <c r="R11" s="137"/>
      <c r="S11" s="137"/>
      <c r="T11" s="137"/>
      <c r="U11" s="138"/>
      <c r="V11" s="286"/>
    </row>
    <row r="12" spans="1:22" x14ac:dyDescent="0.55000000000000004">
      <c r="B12" s="286"/>
      <c r="C12" s="285"/>
      <c r="D12" s="285"/>
      <c r="E12" s="285"/>
      <c r="F12" s="285"/>
      <c r="G12" s="285"/>
      <c r="H12" s="285"/>
      <c r="I12" s="285"/>
      <c r="J12" s="285"/>
      <c r="K12" s="285"/>
      <c r="L12" s="285"/>
      <c r="M12" s="285"/>
      <c r="N12" s="285"/>
      <c r="O12" s="285"/>
      <c r="P12" s="285"/>
      <c r="Q12" s="285"/>
      <c r="R12" s="285"/>
      <c r="S12" s="285"/>
      <c r="T12" s="285"/>
      <c r="U12" s="287"/>
      <c r="V12" s="286"/>
    </row>
    <row r="13" spans="1:22" x14ac:dyDescent="0.55000000000000004">
      <c r="B13" s="286"/>
      <c r="C13" s="285"/>
      <c r="D13" s="285"/>
      <c r="E13" s="285"/>
      <c r="F13" s="285"/>
      <c r="G13" s="285"/>
      <c r="H13" s="285"/>
      <c r="I13" s="285"/>
      <c r="J13" s="285"/>
      <c r="K13" s="285"/>
      <c r="L13" s="285"/>
      <c r="M13" s="285"/>
      <c r="N13" s="285"/>
      <c r="O13" s="285"/>
      <c r="P13" s="285"/>
      <c r="Q13" s="285"/>
      <c r="R13" s="285"/>
      <c r="S13" s="285"/>
      <c r="T13" s="285"/>
      <c r="U13" s="287"/>
      <c r="V13" s="286"/>
    </row>
    <row r="14" spans="1:22" ht="32.5" x14ac:dyDescent="0.55000000000000004">
      <c r="B14" s="288" t="s">
        <v>169</v>
      </c>
      <c r="C14" s="289"/>
      <c r="D14" s="289"/>
      <c r="E14" s="289"/>
      <c r="F14" s="289"/>
      <c r="G14" s="289"/>
      <c r="H14" s="289"/>
      <c r="I14" s="285"/>
      <c r="J14" s="285"/>
      <c r="K14" s="285"/>
      <c r="L14" s="285"/>
      <c r="M14" s="285"/>
      <c r="N14" s="285"/>
      <c r="O14" s="285"/>
      <c r="P14" s="285"/>
      <c r="Q14" s="285"/>
      <c r="R14" s="285"/>
      <c r="S14" s="285"/>
      <c r="T14" s="285"/>
      <c r="U14" s="287"/>
      <c r="V14" s="286"/>
    </row>
    <row r="15" spans="1:22" x14ac:dyDescent="0.55000000000000004">
      <c r="B15" s="286"/>
      <c r="C15" s="285"/>
      <c r="D15" s="285"/>
      <c r="E15" s="285"/>
      <c r="F15" s="285"/>
      <c r="G15" s="285"/>
      <c r="H15" s="285"/>
      <c r="I15" s="285"/>
      <c r="J15" s="285"/>
      <c r="K15" s="285"/>
      <c r="L15" s="285"/>
      <c r="M15" s="285"/>
      <c r="N15" s="285"/>
      <c r="O15" s="285"/>
      <c r="P15" s="285"/>
      <c r="Q15" s="285"/>
      <c r="R15" s="285"/>
      <c r="S15" s="285"/>
      <c r="T15" s="285"/>
      <c r="U15" s="287"/>
      <c r="V15" s="286"/>
    </row>
    <row r="16" spans="1:22" x14ac:dyDescent="0.55000000000000004">
      <c r="B16" s="286"/>
      <c r="C16" s="285"/>
      <c r="D16" s="285"/>
      <c r="E16" s="285"/>
      <c r="F16" s="285"/>
      <c r="G16" s="285"/>
      <c r="H16" s="285"/>
      <c r="I16" s="285"/>
      <c r="J16" s="285"/>
      <c r="K16" s="285"/>
      <c r="L16" s="285"/>
      <c r="M16" s="285"/>
      <c r="N16" s="285"/>
      <c r="O16" s="285"/>
      <c r="P16" s="285"/>
      <c r="Q16" s="285"/>
      <c r="R16" s="285"/>
      <c r="S16" s="285"/>
      <c r="T16" s="285"/>
      <c r="U16" s="287"/>
      <c r="V16" s="286"/>
    </row>
    <row r="17" spans="2:22" ht="26.5" x14ac:dyDescent="0.55000000000000004">
      <c r="B17" s="293"/>
      <c r="C17" s="291"/>
      <c r="D17" s="291"/>
      <c r="E17" s="291"/>
      <c r="F17" s="183" t="s">
        <v>171</v>
      </c>
      <c r="G17" s="183"/>
      <c r="H17" s="290" t="s">
        <v>172</v>
      </c>
      <c r="I17" s="285"/>
      <c r="J17" s="285"/>
      <c r="K17" s="285"/>
      <c r="L17" s="285"/>
      <c r="M17" s="285"/>
      <c r="N17" s="285"/>
      <c r="O17" s="285"/>
      <c r="P17" s="285"/>
      <c r="Q17" s="285"/>
      <c r="R17" s="285"/>
      <c r="S17" s="285"/>
      <c r="T17" s="285"/>
      <c r="U17" s="287"/>
      <c r="V17" s="286"/>
    </row>
    <row r="18" spans="2:22" ht="25.5" x14ac:dyDescent="0.55000000000000004">
      <c r="B18" s="264" t="s">
        <v>1</v>
      </c>
      <c r="C18" s="300" t="s">
        <v>2</v>
      </c>
      <c r="D18" s="300"/>
      <c r="E18" s="300"/>
      <c r="F18" s="301" t="s">
        <v>168</v>
      </c>
      <c r="G18" s="301" t="s">
        <v>170</v>
      </c>
      <c r="H18" s="301" t="s">
        <v>168</v>
      </c>
      <c r="I18" s="285"/>
      <c r="J18" s="285"/>
      <c r="K18" s="285"/>
      <c r="L18" s="285"/>
      <c r="M18" s="285"/>
      <c r="N18" s="285"/>
      <c r="O18" s="285"/>
      <c r="P18" s="285"/>
      <c r="Q18" s="285"/>
      <c r="R18" s="285"/>
      <c r="S18" s="285"/>
      <c r="T18" s="285"/>
      <c r="U18" s="287"/>
      <c r="V18" s="286"/>
    </row>
    <row r="19" spans="2:22" ht="21.65" customHeight="1" x14ac:dyDescent="0.55000000000000004">
      <c r="B19" s="148" t="s">
        <v>23</v>
      </c>
      <c r="C19" s="302" t="s">
        <v>65</v>
      </c>
      <c r="D19" s="302"/>
      <c r="E19" s="302"/>
      <c r="F19" s="303"/>
      <c r="G19" s="303"/>
      <c r="H19" s="303"/>
      <c r="I19" s="285"/>
      <c r="J19" s="285"/>
      <c r="K19" s="285"/>
      <c r="L19" s="285"/>
      <c r="M19" s="285"/>
      <c r="N19" s="285"/>
      <c r="O19" s="285"/>
      <c r="P19" s="285"/>
      <c r="Q19" s="285"/>
      <c r="R19" s="285"/>
      <c r="S19" s="285"/>
      <c r="T19" s="285"/>
      <c r="U19" s="287"/>
      <c r="V19" s="286"/>
    </row>
    <row r="20" spans="2:22" ht="22.5" x14ac:dyDescent="0.55000000000000004">
      <c r="B20" s="116"/>
      <c r="C20" s="304"/>
      <c r="D20" s="304"/>
      <c r="E20" s="304"/>
      <c r="F20" s="305"/>
      <c r="G20" s="305"/>
      <c r="H20" s="305"/>
      <c r="I20" s="285"/>
      <c r="J20" s="285"/>
      <c r="K20" s="285"/>
      <c r="L20" s="285"/>
      <c r="M20" s="285"/>
      <c r="N20" s="285"/>
      <c r="O20" s="285"/>
      <c r="P20" s="285"/>
      <c r="Q20" s="285"/>
      <c r="R20" s="285"/>
      <c r="S20" s="285"/>
      <c r="T20" s="285"/>
      <c r="U20" s="287"/>
      <c r="V20" s="286"/>
    </row>
    <row r="21" spans="2:22" ht="23" thickBot="1" x14ac:dyDescent="0.6">
      <c r="B21" s="117"/>
      <c r="C21" s="306"/>
      <c r="D21" s="306"/>
      <c r="E21" s="306"/>
      <c r="F21" s="307"/>
      <c r="G21" s="307"/>
      <c r="H21" s="307"/>
      <c r="I21" s="285"/>
      <c r="J21" s="285"/>
      <c r="K21" s="285"/>
      <c r="L21" s="285"/>
      <c r="M21" s="285"/>
      <c r="N21" s="285"/>
      <c r="O21" s="285"/>
      <c r="P21" s="285"/>
      <c r="Q21" s="285"/>
      <c r="R21" s="285"/>
      <c r="S21" s="285"/>
      <c r="T21" s="285"/>
      <c r="U21" s="287"/>
    </row>
    <row r="22" spans="2:22" ht="22.5" x14ac:dyDescent="0.55000000000000004">
      <c r="B22" s="116" t="s">
        <v>31</v>
      </c>
      <c r="C22" s="308" t="s">
        <v>66</v>
      </c>
      <c r="D22" s="309"/>
      <c r="E22" s="309"/>
      <c r="F22" s="83"/>
      <c r="G22" s="83"/>
      <c r="H22" s="297" t="s">
        <v>173</v>
      </c>
      <c r="I22" s="285"/>
      <c r="J22" s="285"/>
      <c r="K22" s="285"/>
      <c r="L22" s="285"/>
      <c r="M22" s="285"/>
      <c r="N22" s="285"/>
      <c r="O22" s="285"/>
      <c r="P22" s="285"/>
      <c r="Q22" s="285"/>
      <c r="R22" s="285"/>
      <c r="S22" s="285"/>
      <c r="T22" s="285"/>
      <c r="U22" s="287"/>
    </row>
    <row r="23" spans="2:22" ht="22.5" x14ac:dyDescent="0.55000000000000004">
      <c r="B23" s="116"/>
      <c r="C23" s="309"/>
      <c r="D23" s="309"/>
      <c r="E23" s="309"/>
      <c r="F23" s="83"/>
      <c r="G23" s="83"/>
      <c r="H23" s="84" t="s">
        <v>174</v>
      </c>
      <c r="I23" s="285"/>
      <c r="J23" s="285"/>
      <c r="K23" s="285"/>
      <c r="L23" s="285"/>
      <c r="M23" s="285"/>
      <c r="N23" s="285"/>
      <c r="O23" s="285"/>
      <c r="P23" s="285"/>
      <c r="Q23" s="285"/>
      <c r="R23" s="285"/>
      <c r="S23" s="285"/>
      <c r="T23" s="285"/>
      <c r="U23" s="287"/>
    </row>
    <row r="24" spans="2:22" ht="22.5" x14ac:dyDescent="0.55000000000000004">
      <c r="B24" s="116"/>
      <c r="C24" s="309"/>
      <c r="D24" s="309"/>
      <c r="E24" s="309"/>
      <c r="F24" s="83"/>
      <c r="G24" s="83"/>
      <c r="H24" s="84" t="s">
        <v>164</v>
      </c>
      <c r="I24" s="285"/>
      <c r="J24" s="285"/>
      <c r="K24" s="285"/>
      <c r="L24" s="285"/>
      <c r="M24" s="285"/>
      <c r="N24" s="285"/>
      <c r="O24" s="285"/>
      <c r="P24" s="285"/>
      <c r="Q24" s="285"/>
      <c r="R24" s="285"/>
      <c r="S24" s="285"/>
      <c r="T24" s="285"/>
      <c r="U24" s="287"/>
    </row>
    <row r="25" spans="2:22" ht="23" thickBot="1" x14ac:dyDescent="0.6">
      <c r="B25" s="117"/>
      <c r="C25" s="310"/>
      <c r="D25" s="310"/>
      <c r="E25" s="310"/>
      <c r="F25" s="295"/>
      <c r="G25" s="295"/>
      <c r="H25" s="298" t="s">
        <v>175</v>
      </c>
      <c r="I25" s="285"/>
      <c r="J25" s="285"/>
      <c r="K25" s="285"/>
      <c r="L25" s="285"/>
      <c r="M25" s="285"/>
      <c r="N25" s="285"/>
      <c r="O25" s="285"/>
      <c r="P25" s="285"/>
      <c r="Q25" s="285"/>
      <c r="R25" s="285"/>
      <c r="S25" s="285"/>
      <c r="T25" s="285"/>
      <c r="U25" s="287"/>
    </row>
    <row r="26" spans="2:22" ht="22.5" x14ac:dyDescent="0.55000000000000004">
      <c r="B26" s="116" t="s">
        <v>37</v>
      </c>
      <c r="C26" s="311" t="s">
        <v>67</v>
      </c>
      <c r="D26" s="304"/>
      <c r="E26" s="304"/>
      <c r="F26" s="83"/>
      <c r="G26" s="83"/>
      <c r="H26" s="294" t="s">
        <v>173</v>
      </c>
      <c r="I26" s="285"/>
      <c r="J26" s="285"/>
      <c r="K26" s="285"/>
      <c r="L26" s="285"/>
      <c r="M26" s="285"/>
      <c r="N26" s="285"/>
      <c r="O26" s="285"/>
      <c r="P26" s="285"/>
      <c r="Q26" s="285"/>
      <c r="R26" s="285"/>
      <c r="S26" s="285"/>
      <c r="T26" s="285"/>
      <c r="U26" s="287"/>
    </row>
    <row r="27" spans="2:22" ht="22.5" x14ac:dyDescent="0.55000000000000004">
      <c r="B27" s="116"/>
      <c r="C27" s="304"/>
      <c r="D27" s="304"/>
      <c r="E27" s="304"/>
      <c r="F27" s="83"/>
      <c r="G27" s="83"/>
      <c r="H27" s="85" t="s">
        <v>165</v>
      </c>
      <c r="I27" s="285"/>
      <c r="J27" s="285"/>
      <c r="K27" s="285"/>
      <c r="L27" s="285"/>
      <c r="M27" s="285"/>
      <c r="N27" s="285"/>
      <c r="O27" s="285"/>
      <c r="P27" s="285"/>
      <c r="Q27" s="285"/>
      <c r="R27" s="285"/>
      <c r="S27" s="285"/>
      <c r="T27" s="285"/>
      <c r="U27" s="287"/>
    </row>
    <row r="28" spans="2:22" ht="22.5" x14ac:dyDescent="0.55000000000000004">
      <c r="B28" s="116"/>
      <c r="C28" s="304"/>
      <c r="D28" s="304"/>
      <c r="E28" s="304"/>
      <c r="F28" s="83"/>
      <c r="G28" s="83"/>
      <c r="H28" s="85" t="s">
        <v>176</v>
      </c>
      <c r="I28" s="285"/>
      <c r="J28" s="285"/>
      <c r="K28" s="285"/>
      <c r="L28" s="285"/>
      <c r="M28" s="285"/>
      <c r="N28" s="285"/>
      <c r="O28" s="285"/>
      <c r="P28" s="285"/>
      <c r="Q28" s="285"/>
      <c r="R28" s="285"/>
      <c r="S28" s="285"/>
      <c r="T28" s="285"/>
      <c r="U28" s="287"/>
    </row>
    <row r="29" spans="2:22" ht="23" thickBot="1" x14ac:dyDescent="0.6">
      <c r="B29" s="117"/>
      <c r="C29" s="306"/>
      <c r="D29" s="306"/>
      <c r="E29" s="306"/>
      <c r="F29" s="295"/>
      <c r="G29" s="295"/>
      <c r="H29" s="296" t="s">
        <v>177</v>
      </c>
      <c r="I29" s="285"/>
      <c r="J29" s="285"/>
      <c r="K29" s="285"/>
      <c r="L29" s="285"/>
      <c r="M29" s="285"/>
      <c r="N29" s="285"/>
      <c r="O29" s="285"/>
      <c r="P29" s="285"/>
      <c r="Q29" s="285"/>
      <c r="R29" s="285"/>
      <c r="S29" s="285"/>
      <c r="T29" s="285"/>
      <c r="U29" s="287"/>
    </row>
    <row r="30" spans="2:22" ht="21.65" customHeight="1" x14ac:dyDescent="0.55000000000000004">
      <c r="B30" s="116" t="s">
        <v>38</v>
      </c>
      <c r="C30" s="304" t="s">
        <v>68</v>
      </c>
      <c r="D30" s="304"/>
      <c r="E30" s="304"/>
      <c r="F30" s="305"/>
      <c r="G30" s="305"/>
      <c r="H30" s="305"/>
      <c r="I30" s="285"/>
      <c r="J30" s="285"/>
      <c r="K30" s="285"/>
      <c r="L30" s="285"/>
      <c r="M30" s="285"/>
      <c r="N30" s="285"/>
      <c r="O30" s="285"/>
      <c r="P30" s="285"/>
      <c r="Q30" s="285"/>
      <c r="R30" s="285"/>
      <c r="S30" s="285"/>
      <c r="T30" s="285"/>
      <c r="U30" s="287"/>
    </row>
    <row r="31" spans="2:22" ht="22.5" x14ac:dyDescent="0.55000000000000004">
      <c r="B31" s="116"/>
      <c r="C31" s="304"/>
      <c r="D31" s="304"/>
      <c r="E31" s="304"/>
      <c r="F31" s="305"/>
      <c r="G31" s="305"/>
      <c r="H31" s="305"/>
      <c r="I31" s="285"/>
      <c r="J31" s="285"/>
      <c r="K31" s="285"/>
      <c r="L31" s="285"/>
      <c r="M31" s="285"/>
      <c r="N31" s="285"/>
      <c r="O31" s="285"/>
      <c r="P31" s="285"/>
      <c r="Q31" s="285"/>
      <c r="R31" s="285"/>
      <c r="S31" s="285"/>
      <c r="T31" s="285"/>
      <c r="U31" s="287"/>
    </row>
    <row r="32" spans="2:22" ht="22.5" x14ac:dyDescent="0.55000000000000004">
      <c r="B32" s="116"/>
      <c r="C32" s="304"/>
      <c r="D32" s="304"/>
      <c r="E32" s="304"/>
      <c r="F32" s="305"/>
      <c r="G32" s="305"/>
      <c r="H32" s="305"/>
      <c r="I32" s="285"/>
      <c r="J32" s="285"/>
      <c r="K32" s="285"/>
      <c r="L32" s="285"/>
      <c r="M32" s="285"/>
      <c r="N32" s="285"/>
      <c r="O32" s="285"/>
      <c r="P32" s="285"/>
      <c r="Q32" s="285"/>
      <c r="R32" s="285"/>
      <c r="S32" s="285"/>
      <c r="T32" s="285"/>
      <c r="U32" s="287"/>
    </row>
    <row r="33" spans="2:21" ht="23" thickBot="1" x14ac:dyDescent="0.6">
      <c r="B33" s="117"/>
      <c r="C33" s="306"/>
      <c r="D33" s="306"/>
      <c r="E33" s="306"/>
      <c r="F33" s="307"/>
      <c r="G33" s="307"/>
      <c r="H33" s="307"/>
      <c r="I33" s="285"/>
      <c r="J33" s="285"/>
      <c r="K33" s="285"/>
      <c r="L33" s="285"/>
      <c r="M33" s="285"/>
      <c r="N33" s="285"/>
      <c r="O33" s="285"/>
      <c r="P33" s="285"/>
      <c r="Q33" s="285"/>
      <c r="R33" s="285"/>
      <c r="S33" s="285"/>
      <c r="T33" s="285"/>
      <c r="U33" s="287"/>
    </row>
    <row r="34" spans="2:21" ht="22.5" x14ac:dyDescent="0.55000000000000004">
      <c r="B34" s="116" t="s">
        <v>39</v>
      </c>
      <c r="C34" s="304" t="s">
        <v>71</v>
      </c>
      <c r="D34" s="304"/>
      <c r="E34" s="304"/>
      <c r="F34" s="305"/>
      <c r="G34" s="305"/>
      <c r="H34" s="305"/>
      <c r="I34" s="285"/>
      <c r="J34" s="285"/>
      <c r="K34" s="285"/>
      <c r="L34" s="285"/>
      <c r="M34" s="285"/>
      <c r="N34" s="285"/>
      <c r="O34" s="285"/>
      <c r="P34" s="285"/>
      <c r="Q34" s="285"/>
      <c r="R34" s="285"/>
      <c r="S34" s="285"/>
      <c r="T34" s="285"/>
      <c r="U34" s="287"/>
    </row>
    <row r="35" spans="2:21" ht="22.5" x14ac:dyDescent="0.55000000000000004">
      <c r="B35" s="116"/>
      <c r="C35" s="304"/>
      <c r="D35" s="304"/>
      <c r="E35" s="304"/>
      <c r="F35" s="305"/>
      <c r="G35" s="305"/>
      <c r="H35" s="305"/>
      <c r="I35" s="285"/>
      <c r="J35" s="285"/>
      <c r="K35" s="285"/>
      <c r="L35" s="285"/>
      <c r="M35" s="285"/>
      <c r="N35" s="285"/>
      <c r="O35" s="285"/>
      <c r="P35" s="285"/>
      <c r="Q35" s="285"/>
      <c r="R35" s="285"/>
      <c r="S35" s="285"/>
      <c r="T35" s="285"/>
      <c r="U35" s="287"/>
    </row>
    <row r="36" spans="2:21" ht="22.5" x14ac:dyDescent="0.55000000000000004">
      <c r="B36" s="116"/>
      <c r="C36" s="304"/>
      <c r="D36" s="304"/>
      <c r="E36" s="304"/>
      <c r="F36" s="305"/>
      <c r="G36" s="305"/>
      <c r="H36" s="305"/>
      <c r="I36" s="285"/>
      <c r="J36" s="285"/>
      <c r="K36" s="285"/>
      <c r="L36" s="285"/>
      <c r="M36" s="285"/>
      <c r="N36" s="285"/>
      <c r="O36" s="285"/>
      <c r="P36" s="285"/>
      <c r="Q36" s="285"/>
      <c r="R36" s="285"/>
      <c r="S36" s="285"/>
      <c r="T36" s="285"/>
      <c r="U36" s="287"/>
    </row>
    <row r="37" spans="2:21" ht="23" thickBot="1" x14ac:dyDescent="0.6">
      <c r="B37" s="117"/>
      <c r="C37" s="306"/>
      <c r="D37" s="306"/>
      <c r="E37" s="306"/>
      <c r="F37" s="307"/>
      <c r="G37" s="307"/>
      <c r="H37" s="307"/>
      <c r="I37" s="285"/>
      <c r="J37" s="285"/>
      <c r="K37" s="285"/>
      <c r="L37" s="285"/>
      <c r="M37" s="285"/>
      <c r="N37" s="285"/>
      <c r="O37" s="285"/>
      <c r="P37" s="285"/>
      <c r="Q37" s="285"/>
      <c r="R37" s="285"/>
      <c r="S37" s="285"/>
      <c r="T37" s="285"/>
      <c r="U37" s="287"/>
    </row>
    <row r="38" spans="2:21" ht="21.65" customHeight="1" x14ac:dyDescent="0.55000000000000004">
      <c r="B38" s="148" t="s">
        <v>40</v>
      </c>
      <c r="C38" s="302" t="s">
        <v>130</v>
      </c>
      <c r="D38" s="302"/>
      <c r="E38" s="302"/>
      <c r="F38" s="303"/>
      <c r="G38" s="303"/>
      <c r="H38" s="303"/>
      <c r="I38" s="285"/>
      <c r="J38" s="285"/>
      <c r="K38" s="285"/>
      <c r="L38" s="285"/>
      <c r="M38" s="285"/>
      <c r="N38" s="285"/>
      <c r="O38" s="285"/>
      <c r="P38" s="285"/>
      <c r="Q38" s="285"/>
      <c r="R38" s="285"/>
      <c r="S38" s="285"/>
      <c r="T38" s="285"/>
      <c r="U38" s="287"/>
    </row>
    <row r="39" spans="2:21" ht="22.5" x14ac:dyDescent="0.55000000000000004">
      <c r="B39" s="116"/>
      <c r="C39" s="304"/>
      <c r="D39" s="304"/>
      <c r="E39" s="304"/>
      <c r="F39" s="305"/>
      <c r="G39" s="305"/>
      <c r="H39" s="305"/>
      <c r="I39" s="285"/>
      <c r="J39" s="285"/>
      <c r="K39" s="285"/>
      <c r="L39" s="285"/>
      <c r="M39" s="285"/>
      <c r="N39" s="285"/>
      <c r="O39" s="285"/>
      <c r="P39" s="285"/>
      <c r="Q39" s="285"/>
      <c r="R39" s="285"/>
      <c r="S39" s="285"/>
      <c r="T39" s="285"/>
      <c r="U39" s="287"/>
    </row>
    <row r="40" spans="2:21" ht="23" thickBot="1" x14ac:dyDescent="0.6">
      <c r="B40" s="117"/>
      <c r="C40" s="306"/>
      <c r="D40" s="306"/>
      <c r="E40" s="306"/>
      <c r="F40" s="307"/>
      <c r="G40" s="307"/>
      <c r="H40" s="307"/>
      <c r="I40" s="285"/>
      <c r="J40" s="285"/>
      <c r="K40" s="285"/>
      <c r="L40" s="285"/>
      <c r="M40" s="285"/>
      <c r="N40" s="285"/>
      <c r="O40" s="285"/>
      <c r="P40" s="285"/>
      <c r="Q40" s="285"/>
      <c r="R40" s="285"/>
      <c r="S40" s="285"/>
      <c r="T40" s="285"/>
      <c r="U40" s="287"/>
    </row>
    <row r="41" spans="2:21" ht="22.5" x14ac:dyDescent="0.55000000000000004">
      <c r="B41" s="116" t="s">
        <v>54</v>
      </c>
      <c r="C41" s="308" t="s">
        <v>131</v>
      </c>
      <c r="D41" s="309"/>
      <c r="E41" s="309"/>
      <c r="F41" s="83"/>
      <c r="G41" s="83"/>
      <c r="H41" s="297" t="s">
        <v>173</v>
      </c>
      <c r="I41" s="285"/>
      <c r="J41" s="285"/>
      <c r="K41" s="285"/>
      <c r="L41" s="285"/>
      <c r="M41" s="285"/>
      <c r="N41" s="285"/>
      <c r="O41" s="285"/>
      <c r="P41" s="285"/>
      <c r="Q41" s="285"/>
      <c r="R41" s="285"/>
      <c r="S41" s="285"/>
      <c r="T41" s="285"/>
      <c r="U41" s="287"/>
    </row>
    <row r="42" spans="2:21" ht="22.5" x14ac:dyDescent="0.55000000000000004">
      <c r="B42" s="116"/>
      <c r="C42" s="309"/>
      <c r="D42" s="309"/>
      <c r="E42" s="309"/>
      <c r="F42" s="83"/>
      <c r="G42" s="83"/>
      <c r="H42" s="84" t="s">
        <v>179</v>
      </c>
      <c r="I42" s="285"/>
      <c r="J42" s="285"/>
      <c r="K42" s="285"/>
      <c r="L42" s="285"/>
      <c r="M42" s="285"/>
      <c r="N42" s="285"/>
      <c r="O42" s="285"/>
      <c r="P42" s="285"/>
      <c r="Q42" s="285"/>
      <c r="R42" s="285"/>
      <c r="S42" s="285"/>
      <c r="T42" s="285"/>
      <c r="U42" s="287"/>
    </row>
    <row r="43" spans="2:21" ht="22.5" x14ac:dyDescent="0.55000000000000004">
      <c r="B43" s="116"/>
      <c r="C43" s="309"/>
      <c r="D43" s="309"/>
      <c r="E43" s="309"/>
      <c r="F43" s="83"/>
      <c r="G43" s="83"/>
      <c r="H43" s="84" t="s">
        <v>180</v>
      </c>
      <c r="I43" s="285"/>
      <c r="J43" s="285"/>
      <c r="K43" s="285"/>
      <c r="L43" s="285"/>
      <c r="M43" s="285"/>
      <c r="N43" s="285"/>
      <c r="O43" s="285"/>
      <c r="P43" s="285"/>
      <c r="Q43" s="285"/>
      <c r="R43" s="285"/>
      <c r="S43" s="285"/>
      <c r="T43" s="285"/>
      <c r="U43" s="287"/>
    </row>
    <row r="44" spans="2:21" ht="23" thickBot="1" x14ac:dyDescent="0.6">
      <c r="B44" s="117"/>
      <c r="C44" s="310"/>
      <c r="D44" s="310"/>
      <c r="E44" s="310"/>
      <c r="F44" s="295"/>
      <c r="G44" s="295"/>
      <c r="H44" s="298" t="s">
        <v>279</v>
      </c>
      <c r="I44" s="285"/>
      <c r="J44" s="285"/>
      <c r="K44" s="285"/>
      <c r="L44" s="285"/>
      <c r="M44" s="285"/>
      <c r="N44" s="285"/>
      <c r="O44" s="285"/>
      <c r="P44" s="285"/>
      <c r="Q44" s="285"/>
      <c r="R44" s="285"/>
      <c r="S44" s="285"/>
      <c r="T44" s="285"/>
      <c r="U44" s="287"/>
    </row>
    <row r="45" spans="2:21" ht="22.5" x14ac:dyDescent="0.55000000000000004">
      <c r="B45" s="116" t="s">
        <v>134</v>
      </c>
      <c r="C45" s="311" t="s">
        <v>133</v>
      </c>
      <c r="D45" s="304"/>
      <c r="E45" s="304"/>
      <c r="F45" s="83"/>
      <c r="G45" s="83"/>
      <c r="H45" s="294" t="s">
        <v>173</v>
      </c>
      <c r="I45" s="285"/>
      <c r="J45" s="285"/>
      <c r="K45" s="285"/>
      <c r="L45" s="285"/>
      <c r="M45" s="285"/>
      <c r="N45" s="285"/>
      <c r="O45" s="285"/>
      <c r="P45" s="285"/>
      <c r="Q45" s="285"/>
      <c r="R45" s="285"/>
      <c r="S45" s="285"/>
      <c r="T45" s="285"/>
      <c r="U45" s="287"/>
    </row>
    <row r="46" spans="2:21" ht="22.5" x14ac:dyDescent="0.55000000000000004">
      <c r="B46" s="116"/>
      <c r="C46" s="304"/>
      <c r="D46" s="304"/>
      <c r="E46" s="304"/>
      <c r="F46" s="83"/>
      <c r="G46" s="83"/>
      <c r="H46" s="85" t="s">
        <v>161</v>
      </c>
      <c r="I46" s="285"/>
      <c r="J46" s="285"/>
      <c r="K46" s="285"/>
      <c r="L46" s="285"/>
      <c r="M46" s="285"/>
      <c r="N46" s="285"/>
      <c r="O46" s="285"/>
      <c r="P46" s="285"/>
      <c r="Q46" s="285"/>
      <c r="R46" s="285"/>
      <c r="S46" s="285"/>
      <c r="T46" s="285"/>
      <c r="U46" s="287"/>
    </row>
    <row r="47" spans="2:21" ht="22.5" x14ac:dyDescent="0.55000000000000004">
      <c r="B47" s="116"/>
      <c r="C47" s="304"/>
      <c r="D47" s="304"/>
      <c r="E47" s="304"/>
      <c r="F47" s="83"/>
      <c r="G47" s="83"/>
      <c r="H47" s="85" t="s">
        <v>135</v>
      </c>
      <c r="I47" s="285"/>
      <c r="J47" s="285"/>
      <c r="K47" s="285"/>
      <c r="L47" s="285"/>
      <c r="M47" s="285"/>
      <c r="N47" s="285"/>
      <c r="O47" s="285"/>
      <c r="P47" s="285"/>
      <c r="Q47" s="285"/>
      <c r="R47" s="285"/>
      <c r="S47" s="285"/>
      <c r="T47" s="285"/>
      <c r="U47" s="287"/>
    </row>
    <row r="48" spans="2:21" ht="23" thickBot="1" x14ac:dyDescent="0.6">
      <c r="B48" s="117"/>
      <c r="C48" s="306"/>
      <c r="D48" s="306"/>
      <c r="E48" s="306"/>
      <c r="F48" s="295"/>
      <c r="G48" s="295"/>
      <c r="H48" s="296" t="s">
        <v>162</v>
      </c>
      <c r="I48" s="285"/>
      <c r="J48" s="285"/>
      <c r="K48" s="285"/>
      <c r="L48" s="285"/>
      <c r="M48" s="285"/>
      <c r="N48" s="285"/>
      <c r="O48" s="285"/>
      <c r="P48" s="285"/>
      <c r="Q48" s="285"/>
      <c r="R48" s="285"/>
      <c r="S48" s="285"/>
      <c r="T48" s="285"/>
      <c r="U48" s="287"/>
    </row>
    <row r="49" spans="2:21" ht="21.65" customHeight="1" x14ac:dyDescent="0.55000000000000004">
      <c r="B49" s="116" t="s">
        <v>55</v>
      </c>
      <c r="C49" s="304" t="s">
        <v>136</v>
      </c>
      <c r="D49" s="304"/>
      <c r="E49" s="304"/>
      <c r="F49" s="83"/>
      <c r="G49" s="83"/>
      <c r="H49" s="83"/>
      <c r="I49" s="285"/>
      <c r="J49" s="285"/>
      <c r="K49" s="285"/>
      <c r="L49" s="285"/>
      <c r="M49" s="285"/>
      <c r="N49" s="285"/>
      <c r="O49" s="285"/>
      <c r="P49" s="285"/>
      <c r="Q49" s="285"/>
      <c r="R49" s="285"/>
      <c r="S49" s="285"/>
      <c r="T49" s="285"/>
      <c r="U49" s="287"/>
    </row>
    <row r="50" spans="2:21" x14ac:dyDescent="0.55000000000000004">
      <c r="B50" s="116"/>
      <c r="C50" s="304"/>
      <c r="D50" s="304"/>
      <c r="E50" s="304"/>
      <c r="F50" s="83"/>
      <c r="G50" s="83"/>
      <c r="H50" s="83"/>
      <c r="I50" s="285"/>
      <c r="J50" s="285"/>
      <c r="K50" s="285"/>
      <c r="L50" s="285"/>
      <c r="M50" s="285"/>
      <c r="N50" s="285"/>
      <c r="O50" s="285"/>
      <c r="P50" s="285"/>
      <c r="Q50" s="285"/>
      <c r="R50" s="285"/>
      <c r="S50" s="285"/>
      <c r="T50" s="285"/>
      <c r="U50" s="287"/>
    </row>
    <row r="51" spans="2:21" x14ac:dyDescent="0.55000000000000004">
      <c r="B51" s="116"/>
      <c r="C51" s="304"/>
      <c r="D51" s="304"/>
      <c r="E51" s="304"/>
      <c r="F51" s="83"/>
      <c r="G51" s="83"/>
      <c r="H51" s="83"/>
      <c r="I51" s="285"/>
      <c r="J51" s="285"/>
      <c r="K51" s="285"/>
      <c r="L51" s="285"/>
      <c r="M51" s="285"/>
      <c r="N51" s="285"/>
      <c r="O51" s="285"/>
      <c r="P51" s="285"/>
      <c r="Q51" s="285"/>
      <c r="R51" s="285"/>
      <c r="S51" s="285"/>
      <c r="T51" s="285"/>
      <c r="U51" s="287"/>
    </row>
    <row r="52" spans="2:21" ht="18.5" thickBot="1" x14ac:dyDescent="0.6">
      <c r="B52" s="117"/>
      <c r="C52" s="306"/>
      <c r="D52" s="306"/>
      <c r="E52" s="306"/>
      <c r="F52" s="295"/>
      <c r="G52" s="295"/>
      <c r="H52" s="295"/>
      <c r="I52" s="285"/>
      <c r="J52" s="285"/>
      <c r="K52" s="285"/>
      <c r="L52" s="285"/>
      <c r="M52" s="285"/>
      <c r="N52" s="285"/>
      <c r="O52" s="285"/>
      <c r="P52" s="285"/>
      <c r="Q52" s="285"/>
      <c r="R52" s="285"/>
      <c r="S52" s="285"/>
      <c r="T52" s="285"/>
      <c r="U52" s="287"/>
    </row>
    <row r="53" spans="2:21" ht="21.65" customHeight="1" x14ac:dyDescent="0.55000000000000004">
      <c r="B53" s="116" t="s">
        <v>56</v>
      </c>
      <c r="C53" s="304" t="s">
        <v>53</v>
      </c>
      <c r="D53" s="304"/>
      <c r="E53" s="304"/>
      <c r="F53" s="305"/>
      <c r="G53" s="83"/>
      <c r="H53" s="83"/>
      <c r="I53" s="285"/>
      <c r="J53" s="285"/>
      <c r="K53" s="285"/>
      <c r="L53" s="285"/>
      <c r="M53" s="285"/>
      <c r="N53" s="285"/>
      <c r="O53" s="285"/>
      <c r="P53" s="285"/>
      <c r="Q53" s="285"/>
      <c r="R53" s="285"/>
      <c r="S53" s="285"/>
      <c r="T53" s="285"/>
      <c r="U53" s="287"/>
    </row>
    <row r="54" spans="2:21" ht="22.5" x14ac:dyDescent="0.55000000000000004">
      <c r="B54" s="116"/>
      <c r="C54" s="304"/>
      <c r="D54" s="304"/>
      <c r="E54" s="304"/>
      <c r="F54" s="305" t="s">
        <v>148</v>
      </c>
      <c r="G54" s="83"/>
      <c r="H54" s="83"/>
      <c r="I54" s="285"/>
      <c r="J54" s="285"/>
      <c r="K54" s="285"/>
      <c r="L54" s="285"/>
      <c r="M54" s="285"/>
      <c r="N54" s="285"/>
      <c r="O54" s="285"/>
      <c r="P54" s="285"/>
      <c r="Q54" s="285"/>
      <c r="R54" s="285"/>
      <c r="S54" s="285"/>
      <c r="T54" s="285"/>
      <c r="U54" s="287"/>
    </row>
    <row r="55" spans="2:21" ht="22.5" x14ac:dyDescent="0.55000000000000004">
      <c r="B55" s="116"/>
      <c r="C55" s="304"/>
      <c r="D55" s="304"/>
      <c r="E55" s="304"/>
      <c r="F55" s="305"/>
      <c r="G55" s="83"/>
      <c r="H55" s="83"/>
      <c r="I55" s="285"/>
      <c r="J55" s="285"/>
      <c r="K55" s="285"/>
      <c r="L55" s="285"/>
      <c r="M55" s="285"/>
      <c r="N55" s="285"/>
      <c r="O55" s="285"/>
      <c r="P55" s="285"/>
      <c r="Q55" s="285"/>
      <c r="R55" s="285"/>
      <c r="S55" s="285"/>
      <c r="T55" s="285"/>
      <c r="U55" s="287"/>
    </row>
    <row r="56" spans="2:21" ht="23" thickBot="1" x14ac:dyDescent="0.6">
      <c r="B56" s="117"/>
      <c r="C56" s="306"/>
      <c r="D56" s="306"/>
      <c r="E56" s="306"/>
      <c r="F56" s="307"/>
      <c r="G56" s="295"/>
      <c r="H56" s="295"/>
      <c r="I56" s="285"/>
      <c r="J56" s="285"/>
      <c r="K56" s="285"/>
      <c r="L56" s="285"/>
      <c r="M56" s="285"/>
      <c r="N56" s="285"/>
      <c r="O56" s="285"/>
      <c r="P56" s="285"/>
      <c r="Q56" s="285"/>
      <c r="R56" s="285"/>
      <c r="S56" s="285"/>
      <c r="T56" s="285"/>
      <c r="U56" s="287"/>
    </row>
    <row r="57" spans="2:21" ht="21.65" customHeight="1" x14ac:dyDescent="0.55000000000000004">
      <c r="B57" s="115" t="s">
        <v>61</v>
      </c>
      <c r="C57" s="312" t="s">
        <v>76</v>
      </c>
      <c r="D57" s="312"/>
      <c r="E57" s="312"/>
      <c r="F57" s="313"/>
      <c r="G57" s="299"/>
      <c r="H57" s="299"/>
      <c r="I57" s="285"/>
      <c r="J57" s="285"/>
      <c r="K57" s="285"/>
      <c r="L57" s="285"/>
      <c r="M57" s="285"/>
      <c r="N57" s="285"/>
      <c r="O57" s="285"/>
      <c r="P57" s="285"/>
      <c r="Q57" s="285"/>
      <c r="R57" s="285"/>
      <c r="S57" s="285"/>
      <c r="T57" s="285"/>
      <c r="U57" s="287"/>
    </row>
    <row r="58" spans="2:21" ht="22.5" x14ac:dyDescent="0.55000000000000004">
      <c r="B58" s="116"/>
      <c r="C58" s="304"/>
      <c r="D58" s="304"/>
      <c r="E58" s="304"/>
      <c r="F58" s="305" t="s">
        <v>148</v>
      </c>
      <c r="G58" s="83"/>
      <c r="H58" s="83"/>
      <c r="I58" s="285"/>
      <c r="J58" s="285"/>
      <c r="K58" s="285"/>
      <c r="L58" s="285"/>
      <c r="M58" s="285"/>
      <c r="N58" s="285"/>
      <c r="O58" s="285"/>
      <c r="P58" s="285"/>
      <c r="Q58" s="285"/>
      <c r="R58" s="285"/>
      <c r="S58" s="285"/>
      <c r="T58" s="285"/>
      <c r="U58" s="287"/>
    </row>
    <row r="59" spans="2:21" ht="22.5" x14ac:dyDescent="0.55000000000000004">
      <c r="B59" s="116"/>
      <c r="C59" s="304"/>
      <c r="D59" s="304"/>
      <c r="E59" s="304"/>
      <c r="F59" s="305"/>
      <c r="G59" s="83"/>
      <c r="H59" s="83"/>
      <c r="I59" s="285"/>
      <c r="J59" s="285"/>
      <c r="K59" s="285"/>
      <c r="L59" s="285"/>
      <c r="M59" s="285"/>
      <c r="N59" s="285"/>
      <c r="O59" s="285"/>
      <c r="P59" s="285"/>
      <c r="Q59" s="285"/>
      <c r="R59" s="285"/>
      <c r="S59" s="285"/>
      <c r="T59" s="285"/>
      <c r="U59" s="287"/>
    </row>
    <row r="60" spans="2:21" ht="23" thickBot="1" x14ac:dyDescent="0.6">
      <c r="B60" s="117"/>
      <c r="C60" s="306"/>
      <c r="D60" s="306"/>
      <c r="E60" s="306"/>
      <c r="F60" s="307"/>
      <c r="G60" s="295"/>
      <c r="H60" s="295"/>
      <c r="I60" s="285"/>
      <c r="J60" s="285"/>
      <c r="K60" s="285"/>
      <c r="L60" s="285"/>
      <c r="M60" s="285"/>
      <c r="N60" s="285"/>
      <c r="O60" s="285"/>
      <c r="P60" s="285"/>
      <c r="Q60" s="285"/>
      <c r="R60" s="285"/>
      <c r="S60" s="285"/>
      <c r="T60" s="285"/>
      <c r="U60" s="287"/>
    </row>
    <row r="61" spans="2:21" ht="21.65" customHeight="1" x14ac:dyDescent="0.55000000000000004">
      <c r="B61" s="116" t="s">
        <v>57</v>
      </c>
      <c r="C61" s="304" t="s">
        <v>85</v>
      </c>
      <c r="D61" s="304"/>
      <c r="E61" s="304"/>
      <c r="F61" s="305"/>
      <c r="G61" s="83"/>
      <c r="H61" s="83"/>
      <c r="I61" s="285"/>
      <c r="J61" s="285"/>
      <c r="K61" s="285"/>
      <c r="L61" s="285"/>
      <c r="M61" s="285"/>
      <c r="N61" s="285"/>
      <c r="O61" s="285"/>
      <c r="P61" s="285"/>
      <c r="Q61" s="285"/>
      <c r="R61" s="285"/>
      <c r="S61" s="285"/>
      <c r="T61" s="285"/>
      <c r="U61" s="287"/>
    </row>
    <row r="62" spans="2:21" ht="22.5" x14ac:dyDescent="0.55000000000000004">
      <c r="B62" s="116"/>
      <c r="C62" s="304"/>
      <c r="D62" s="304"/>
      <c r="E62" s="304"/>
      <c r="F62" s="305"/>
      <c r="G62" s="83"/>
      <c r="H62" s="83"/>
      <c r="I62" s="285"/>
      <c r="J62" s="285"/>
      <c r="K62" s="285"/>
      <c r="L62" s="285"/>
      <c r="M62" s="285"/>
      <c r="N62" s="285"/>
      <c r="O62" s="285"/>
      <c r="P62" s="285"/>
      <c r="Q62" s="285"/>
      <c r="R62" s="285"/>
      <c r="S62" s="285"/>
      <c r="T62" s="285"/>
      <c r="U62" s="287"/>
    </row>
    <row r="63" spans="2:21" ht="22.5" x14ac:dyDescent="0.55000000000000004">
      <c r="B63" s="116"/>
      <c r="C63" s="304"/>
      <c r="D63" s="304"/>
      <c r="E63" s="304"/>
      <c r="F63" s="305"/>
      <c r="G63" s="83"/>
      <c r="H63" s="83"/>
      <c r="I63" s="285"/>
      <c r="J63" s="285"/>
      <c r="K63" s="285"/>
      <c r="L63" s="285"/>
      <c r="M63" s="285"/>
      <c r="N63" s="285"/>
      <c r="O63" s="285"/>
      <c r="P63" s="285"/>
      <c r="Q63" s="285"/>
      <c r="R63" s="285"/>
      <c r="S63" s="285"/>
      <c r="T63" s="285"/>
      <c r="U63" s="287"/>
    </row>
    <row r="64" spans="2:21" ht="23" thickBot="1" x14ac:dyDescent="0.6">
      <c r="B64" s="117"/>
      <c r="C64" s="306"/>
      <c r="D64" s="306"/>
      <c r="E64" s="306"/>
      <c r="F64" s="307"/>
      <c r="G64" s="295"/>
      <c r="H64" s="295"/>
      <c r="I64" s="285"/>
      <c r="J64" s="285"/>
      <c r="K64" s="285"/>
      <c r="L64" s="285"/>
      <c r="M64" s="285"/>
      <c r="N64" s="285"/>
      <c r="O64" s="285"/>
      <c r="P64" s="285"/>
      <c r="Q64" s="285"/>
      <c r="R64" s="285"/>
      <c r="S64" s="285"/>
      <c r="T64" s="285"/>
      <c r="U64" s="287"/>
    </row>
    <row r="65" spans="2:21" ht="22.5" x14ac:dyDescent="0.55000000000000004">
      <c r="B65" s="116" t="s">
        <v>88</v>
      </c>
      <c r="C65" s="304" t="s">
        <v>84</v>
      </c>
      <c r="D65" s="304"/>
      <c r="E65" s="304"/>
      <c r="F65" s="305"/>
      <c r="G65" s="83"/>
      <c r="H65" s="83"/>
      <c r="I65" s="285"/>
      <c r="J65" s="285"/>
      <c r="K65" s="285"/>
      <c r="L65" s="285"/>
      <c r="M65" s="285"/>
      <c r="N65" s="285"/>
      <c r="O65" s="285"/>
      <c r="P65" s="285"/>
      <c r="Q65" s="285"/>
      <c r="R65" s="285"/>
      <c r="S65" s="285"/>
      <c r="T65" s="285"/>
      <c r="U65" s="287"/>
    </row>
    <row r="66" spans="2:21" ht="22.5" x14ac:dyDescent="0.55000000000000004">
      <c r="B66" s="116"/>
      <c r="C66" s="304"/>
      <c r="D66" s="304"/>
      <c r="E66" s="304"/>
      <c r="F66" s="305"/>
      <c r="G66" s="83"/>
      <c r="H66" s="83"/>
      <c r="I66" s="285"/>
      <c r="J66" s="285"/>
      <c r="K66" s="285"/>
      <c r="L66" s="285"/>
      <c r="M66" s="285"/>
      <c r="N66" s="285"/>
      <c r="O66" s="285"/>
      <c r="P66" s="285"/>
      <c r="Q66" s="285"/>
      <c r="R66" s="285"/>
      <c r="S66" s="285"/>
      <c r="T66" s="285"/>
      <c r="U66" s="287"/>
    </row>
    <row r="67" spans="2:21" ht="22.5" x14ac:dyDescent="0.55000000000000004">
      <c r="B67" s="116"/>
      <c r="C67" s="304"/>
      <c r="D67" s="304"/>
      <c r="E67" s="304"/>
      <c r="F67" s="305"/>
      <c r="G67" s="83"/>
      <c r="H67" s="83"/>
      <c r="I67" s="285"/>
      <c r="J67" s="285"/>
      <c r="K67" s="285"/>
      <c r="L67" s="285"/>
      <c r="M67" s="285"/>
      <c r="N67" s="285"/>
      <c r="O67" s="285"/>
      <c r="P67" s="285"/>
      <c r="Q67" s="285"/>
      <c r="R67" s="285"/>
      <c r="S67" s="285"/>
      <c r="T67" s="285"/>
      <c r="U67" s="287"/>
    </row>
    <row r="68" spans="2:21" ht="23" thickBot="1" x14ac:dyDescent="0.6">
      <c r="B68" s="117"/>
      <c r="C68" s="306"/>
      <c r="D68" s="306"/>
      <c r="E68" s="306"/>
      <c r="F68" s="307"/>
      <c r="G68" s="295"/>
      <c r="H68" s="295"/>
      <c r="I68" s="285"/>
      <c r="J68" s="285"/>
      <c r="K68" s="285"/>
      <c r="L68" s="285"/>
      <c r="M68" s="285"/>
      <c r="N68" s="285"/>
      <c r="O68" s="285"/>
      <c r="P68" s="285"/>
      <c r="Q68" s="285"/>
      <c r="R68" s="285"/>
      <c r="S68" s="285"/>
      <c r="T68" s="285"/>
      <c r="U68" s="287"/>
    </row>
    <row r="69" spans="2:21" ht="21.65" customHeight="1" x14ac:dyDescent="0.55000000000000004">
      <c r="B69" s="116" t="s">
        <v>59</v>
      </c>
      <c r="C69" s="309" t="s">
        <v>86</v>
      </c>
      <c r="D69" s="309"/>
      <c r="E69" s="309"/>
      <c r="F69" s="297" t="s">
        <v>184</v>
      </c>
      <c r="G69" s="297" t="s">
        <v>185</v>
      </c>
      <c r="H69" s="314"/>
      <c r="I69" s="285"/>
      <c r="J69" s="285"/>
      <c r="K69" s="285"/>
      <c r="L69" s="285"/>
      <c r="M69" s="285"/>
      <c r="N69" s="285"/>
      <c r="O69" s="285"/>
      <c r="P69" s="285"/>
      <c r="Q69" s="285"/>
      <c r="R69" s="285"/>
      <c r="S69" s="285"/>
      <c r="T69" s="285"/>
      <c r="U69" s="287"/>
    </row>
    <row r="70" spans="2:21" ht="22.5" x14ac:dyDescent="0.55000000000000004">
      <c r="B70" s="116"/>
      <c r="C70" s="309"/>
      <c r="D70" s="309"/>
      <c r="E70" s="309"/>
      <c r="F70" s="84" t="s">
        <v>183</v>
      </c>
      <c r="G70" s="315" t="s">
        <v>186</v>
      </c>
      <c r="H70" s="316"/>
      <c r="I70" s="285"/>
      <c r="J70" s="285"/>
      <c r="K70" s="285"/>
      <c r="L70" s="285"/>
      <c r="M70" s="285"/>
      <c r="N70" s="285"/>
      <c r="O70" s="285"/>
      <c r="P70" s="285"/>
      <c r="Q70" s="285"/>
      <c r="R70" s="285"/>
      <c r="S70" s="285"/>
      <c r="T70" s="285"/>
      <c r="U70" s="287"/>
    </row>
    <row r="71" spans="2:21" ht="22.5" x14ac:dyDescent="0.55000000000000004">
      <c r="B71" s="116"/>
      <c r="C71" s="309"/>
      <c r="D71" s="309"/>
      <c r="E71" s="309"/>
      <c r="F71" s="84" t="s">
        <v>182</v>
      </c>
      <c r="G71" s="84" t="s">
        <v>187</v>
      </c>
      <c r="H71" s="316"/>
      <c r="I71" s="285"/>
      <c r="J71" s="285"/>
      <c r="K71" s="285"/>
      <c r="L71" s="285"/>
      <c r="M71" s="285"/>
      <c r="N71" s="285"/>
      <c r="O71" s="285"/>
      <c r="P71" s="285"/>
      <c r="Q71" s="285"/>
      <c r="R71" s="285"/>
      <c r="S71" s="285"/>
      <c r="T71" s="285"/>
      <c r="U71" s="287"/>
    </row>
    <row r="72" spans="2:21" ht="23" thickBot="1" x14ac:dyDescent="0.6">
      <c r="B72" s="117"/>
      <c r="C72" s="310"/>
      <c r="D72" s="310"/>
      <c r="E72" s="310"/>
      <c r="F72" s="298" t="s">
        <v>181</v>
      </c>
      <c r="G72" s="298"/>
      <c r="H72" s="317"/>
      <c r="I72" s="285"/>
      <c r="J72" s="285"/>
      <c r="K72" s="285"/>
      <c r="L72" s="285"/>
      <c r="M72" s="285"/>
      <c r="N72" s="285"/>
      <c r="O72" s="285"/>
      <c r="P72" s="285"/>
      <c r="Q72" s="285"/>
      <c r="R72" s="285"/>
      <c r="S72" s="285"/>
      <c r="T72" s="285"/>
      <c r="U72" s="287"/>
    </row>
    <row r="73" spans="2:21" ht="22.5" x14ac:dyDescent="0.55000000000000004">
      <c r="B73" s="116" t="s">
        <v>140</v>
      </c>
      <c r="C73" s="309" t="s">
        <v>79</v>
      </c>
      <c r="D73" s="309"/>
      <c r="E73" s="309"/>
      <c r="F73" s="297" t="s">
        <v>184</v>
      </c>
      <c r="G73" s="297"/>
      <c r="H73" s="314"/>
      <c r="I73" s="285"/>
      <c r="J73" s="285"/>
      <c r="K73" s="285"/>
      <c r="L73" s="285"/>
      <c r="M73" s="285"/>
      <c r="N73" s="285"/>
      <c r="O73" s="285"/>
      <c r="P73" s="285"/>
      <c r="Q73" s="285"/>
      <c r="R73" s="285"/>
      <c r="S73" s="285"/>
      <c r="T73" s="285"/>
      <c r="U73" s="287"/>
    </row>
    <row r="74" spans="2:21" ht="22.5" x14ac:dyDescent="0.55000000000000004">
      <c r="B74" s="116"/>
      <c r="C74" s="309"/>
      <c r="D74" s="309"/>
      <c r="E74" s="309"/>
      <c r="F74" s="84" t="s">
        <v>197</v>
      </c>
      <c r="G74" s="84"/>
      <c r="H74" s="316"/>
      <c r="I74" s="285"/>
      <c r="J74" s="285"/>
      <c r="K74" s="285"/>
      <c r="L74" s="285"/>
      <c r="M74" s="285"/>
      <c r="N74" s="285"/>
      <c r="O74" s="285"/>
      <c r="P74" s="285"/>
      <c r="Q74" s="285"/>
      <c r="R74" s="285"/>
      <c r="S74" s="285"/>
      <c r="T74" s="285"/>
      <c r="U74" s="287"/>
    </row>
    <row r="75" spans="2:21" ht="22.5" x14ac:dyDescent="0.55000000000000004">
      <c r="B75" s="116"/>
      <c r="C75" s="309"/>
      <c r="D75" s="309"/>
      <c r="E75" s="309"/>
      <c r="F75" s="84" t="s">
        <v>273</v>
      </c>
      <c r="G75" s="84"/>
      <c r="H75" s="316"/>
      <c r="I75" s="285"/>
      <c r="J75" s="285"/>
      <c r="K75" s="285"/>
      <c r="L75" s="285"/>
      <c r="M75" s="285"/>
      <c r="N75" s="285"/>
      <c r="O75" s="285"/>
      <c r="P75" s="285"/>
      <c r="Q75" s="285"/>
      <c r="R75" s="285"/>
      <c r="S75" s="285"/>
      <c r="T75" s="285"/>
      <c r="U75" s="287"/>
    </row>
    <row r="76" spans="2:21" ht="23" thickBot="1" x14ac:dyDescent="0.6">
      <c r="B76" s="117"/>
      <c r="C76" s="310"/>
      <c r="D76" s="310"/>
      <c r="E76" s="310"/>
      <c r="F76" s="298"/>
      <c r="G76" s="298"/>
      <c r="H76" s="317"/>
      <c r="I76" s="285"/>
      <c r="J76" s="285"/>
      <c r="K76" s="285"/>
      <c r="L76" s="285"/>
      <c r="M76" s="285"/>
      <c r="N76" s="285"/>
      <c r="O76" s="285"/>
      <c r="P76" s="285"/>
      <c r="Q76" s="285"/>
      <c r="R76" s="285"/>
      <c r="S76" s="285"/>
      <c r="T76" s="285"/>
      <c r="U76" s="287"/>
    </row>
    <row r="77" spans="2:21" ht="22.5" x14ac:dyDescent="0.55000000000000004">
      <c r="B77" s="116" t="s">
        <v>90</v>
      </c>
      <c r="C77" s="309" t="s">
        <v>80</v>
      </c>
      <c r="D77" s="309"/>
      <c r="E77" s="309"/>
      <c r="F77" s="297" t="s">
        <v>184</v>
      </c>
      <c r="G77" s="318" t="s">
        <v>189</v>
      </c>
      <c r="H77" s="314"/>
      <c r="I77" s="285"/>
      <c r="J77" s="285"/>
      <c r="K77" s="285"/>
      <c r="L77" s="285"/>
      <c r="M77" s="285"/>
      <c r="N77" s="285"/>
      <c r="O77" s="285"/>
      <c r="P77" s="285"/>
      <c r="Q77" s="285"/>
      <c r="R77" s="285"/>
      <c r="S77" s="285"/>
      <c r="T77" s="285"/>
      <c r="U77" s="287"/>
    </row>
    <row r="78" spans="2:21" ht="22.5" x14ac:dyDescent="0.55000000000000004">
      <c r="B78" s="116"/>
      <c r="C78" s="309"/>
      <c r="D78" s="309"/>
      <c r="E78" s="309"/>
      <c r="F78" s="84" t="s">
        <v>195</v>
      </c>
      <c r="G78" s="84" t="s">
        <v>268</v>
      </c>
      <c r="H78" s="316"/>
      <c r="I78" s="285"/>
      <c r="J78" s="285"/>
      <c r="K78" s="285"/>
      <c r="L78" s="285"/>
      <c r="M78" s="285"/>
      <c r="N78" s="285"/>
      <c r="O78" s="285"/>
      <c r="P78" s="285"/>
      <c r="Q78" s="285"/>
      <c r="R78" s="285"/>
      <c r="S78" s="285"/>
      <c r="T78" s="285"/>
      <c r="U78" s="287"/>
    </row>
    <row r="79" spans="2:21" ht="22.5" x14ac:dyDescent="0.55000000000000004">
      <c r="B79" s="116"/>
      <c r="C79" s="309"/>
      <c r="D79" s="309"/>
      <c r="E79" s="309"/>
      <c r="F79" s="84" t="s">
        <v>196</v>
      </c>
      <c r="G79" s="315" t="s">
        <v>192</v>
      </c>
      <c r="H79" s="316"/>
      <c r="I79" s="285"/>
      <c r="J79" s="285"/>
      <c r="K79" s="285"/>
      <c r="L79" s="285"/>
      <c r="M79" s="285"/>
      <c r="N79" s="285"/>
      <c r="O79" s="285"/>
      <c r="P79" s="285"/>
      <c r="Q79" s="285"/>
      <c r="R79" s="285"/>
      <c r="S79" s="285"/>
      <c r="T79" s="285"/>
      <c r="U79" s="287"/>
    </row>
    <row r="80" spans="2:21" ht="23" thickBot="1" x14ac:dyDescent="0.6">
      <c r="B80" s="117"/>
      <c r="C80" s="310"/>
      <c r="D80" s="310"/>
      <c r="E80" s="310"/>
      <c r="F80" s="298" t="s">
        <v>188</v>
      </c>
      <c r="G80" s="298"/>
      <c r="H80" s="317"/>
      <c r="I80" s="285"/>
      <c r="J80" s="285"/>
      <c r="K80" s="285"/>
      <c r="L80" s="285"/>
      <c r="M80" s="285"/>
      <c r="N80" s="285"/>
      <c r="O80" s="285"/>
      <c r="P80" s="285"/>
      <c r="Q80" s="285"/>
      <c r="R80" s="285"/>
      <c r="S80" s="285"/>
      <c r="T80" s="285"/>
      <c r="U80" s="287"/>
    </row>
    <row r="81" spans="2:21" ht="22.5" x14ac:dyDescent="0.55000000000000004">
      <c r="B81" s="116" t="s">
        <v>92</v>
      </c>
      <c r="C81" s="309" t="s">
        <v>81</v>
      </c>
      <c r="D81" s="309"/>
      <c r="E81" s="309"/>
      <c r="F81" s="297" t="s">
        <v>190</v>
      </c>
      <c r="G81" s="318" t="s">
        <v>189</v>
      </c>
      <c r="H81" s="314"/>
      <c r="I81" s="285"/>
      <c r="J81" s="285"/>
      <c r="K81" s="285"/>
      <c r="L81" s="285"/>
      <c r="M81" s="285"/>
      <c r="N81" s="285"/>
      <c r="O81" s="285"/>
      <c r="P81" s="285"/>
      <c r="Q81" s="285"/>
      <c r="R81" s="285"/>
      <c r="S81" s="285"/>
      <c r="T81" s="285"/>
      <c r="U81" s="287"/>
    </row>
    <row r="82" spans="2:21" ht="22.5" x14ac:dyDescent="0.55000000000000004">
      <c r="B82" s="116"/>
      <c r="C82" s="309"/>
      <c r="D82" s="309"/>
      <c r="E82" s="309"/>
      <c r="F82" s="84" t="s">
        <v>194</v>
      </c>
      <c r="G82" s="84" t="s">
        <v>210</v>
      </c>
      <c r="H82" s="316"/>
      <c r="I82" s="285"/>
      <c r="J82" s="285"/>
      <c r="K82" s="285"/>
      <c r="L82" s="285"/>
      <c r="M82" s="285"/>
      <c r="N82" s="285"/>
      <c r="O82" s="285"/>
      <c r="P82" s="285"/>
      <c r="Q82" s="285"/>
      <c r="R82" s="285"/>
      <c r="S82" s="285"/>
      <c r="T82" s="285"/>
      <c r="U82" s="287"/>
    </row>
    <row r="83" spans="2:21" ht="22.5" x14ac:dyDescent="0.55000000000000004">
      <c r="B83" s="116"/>
      <c r="C83" s="309"/>
      <c r="D83" s="309"/>
      <c r="E83" s="309"/>
      <c r="F83" s="84" t="s">
        <v>193</v>
      </c>
      <c r="G83" s="315" t="s">
        <v>211</v>
      </c>
      <c r="H83" s="316"/>
      <c r="I83" s="285"/>
      <c r="J83" s="285"/>
      <c r="K83" s="285"/>
      <c r="L83" s="285"/>
      <c r="M83" s="285"/>
      <c r="N83" s="285"/>
      <c r="O83" s="285"/>
      <c r="P83" s="285"/>
      <c r="Q83" s="285"/>
      <c r="R83" s="285"/>
      <c r="S83" s="285"/>
      <c r="T83" s="285"/>
      <c r="U83" s="287"/>
    </row>
    <row r="84" spans="2:21" ht="23" thickBot="1" x14ac:dyDescent="0.6">
      <c r="B84" s="117"/>
      <c r="C84" s="310"/>
      <c r="D84" s="310"/>
      <c r="E84" s="310"/>
      <c r="F84" s="298" t="s">
        <v>191</v>
      </c>
      <c r="G84" s="298"/>
      <c r="H84" s="317"/>
      <c r="I84" s="285"/>
      <c r="J84" s="285"/>
      <c r="K84" s="285"/>
      <c r="L84" s="285"/>
      <c r="M84" s="285"/>
      <c r="N84" s="285"/>
      <c r="O84" s="285"/>
      <c r="P84" s="285"/>
      <c r="Q84" s="285"/>
      <c r="R84" s="285"/>
      <c r="S84" s="285"/>
      <c r="T84" s="285"/>
      <c r="U84" s="287"/>
    </row>
    <row r="85" spans="2:21" ht="21.65" customHeight="1" x14ac:dyDescent="0.55000000000000004">
      <c r="B85" s="115" t="s">
        <v>141</v>
      </c>
      <c r="C85" s="312" t="s">
        <v>78</v>
      </c>
      <c r="D85" s="312"/>
      <c r="E85" s="312"/>
      <c r="F85" s="314"/>
      <c r="G85" s="319"/>
      <c r="H85" s="314"/>
      <c r="I85" s="285"/>
      <c r="J85" s="285"/>
      <c r="K85" s="285"/>
      <c r="L85" s="285"/>
      <c r="M85" s="285"/>
      <c r="N85" s="285"/>
      <c r="O85" s="285"/>
      <c r="P85" s="285"/>
      <c r="Q85" s="285"/>
      <c r="R85" s="285"/>
      <c r="S85" s="285"/>
      <c r="T85" s="285"/>
      <c r="U85" s="287"/>
    </row>
    <row r="86" spans="2:21" ht="22.5" x14ac:dyDescent="0.55000000000000004">
      <c r="B86" s="116"/>
      <c r="C86" s="304"/>
      <c r="D86" s="304"/>
      <c r="E86" s="304"/>
      <c r="F86" s="316"/>
      <c r="G86" s="316"/>
      <c r="H86" s="316"/>
      <c r="I86" s="285"/>
      <c r="J86" s="285"/>
      <c r="K86" s="285"/>
      <c r="L86" s="285"/>
      <c r="M86" s="285"/>
      <c r="N86" s="285"/>
      <c r="O86" s="285"/>
      <c r="P86" s="285"/>
      <c r="Q86" s="285"/>
      <c r="R86" s="285"/>
      <c r="S86" s="285"/>
      <c r="T86" s="285"/>
      <c r="U86" s="287"/>
    </row>
    <row r="87" spans="2:21" ht="22.5" x14ac:dyDescent="0.55000000000000004">
      <c r="B87" s="116"/>
      <c r="C87" s="304"/>
      <c r="D87" s="304"/>
      <c r="E87" s="304"/>
      <c r="F87" s="316"/>
      <c r="G87" s="316"/>
      <c r="H87" s="316"/>
      <c r="I87" s="285"/>
      <c r="J87" s="285"/>
      <c r="K87" s="285"/>
      <c r="L87" s="285"/>
      <c r="M87" s="285"/>
      <c r="N87" s="285"/>
      <c r="O87" s="285"/>
      <c r="P87" s="285"/>
      <c r="Q87" s="285"/>
      <c r="R87" s="285"/>
      <c r="S87" s="285"/>
      <c r="T87" s="285"/>
      <c r="U87" s="287"/>
    </row>
    <row r="88" spans="2:21" ht="23" thickBot="1" x14ac:dyDescent="0.6">
      <c r="B88" s="117"/>
      <c r="C88" s="306"/>
      <c r="D88" s="306"/>
      <c r="E88" s="306"/>
      <c r="F88" s="317"/>
      <c r="G88" s="317"/>
      <c r="H88" s="317"/>
      <c r="I88" s="285"/>
      <c r="J88" s="285"/>
      <c r="K88" s="285"/>
      <c r="L88" s="285"/>
      <c r="M88" s="285"/>
      <c r="N88" s="285"/>
      <c r="O88" s="285"/>
      <c r="P88" s="285"/>
      <c r="Q88" s="285"/>
      <c r="R88" s="285"/>
      <c r="S88" s="285"/>
      <c r="T88" s="285"/>
      <c r="U88" s="287"/>
    </row>
    <row r="89" spans="2:21" ht="21.65" customHeight="1" x14ac:dyDescent="0.55000000000000004">
      <c r="B89" s="115" t="s">
        <v>142</v>
      </c>
      <c r="C89" s="312" t="s">
        <v>93</v>
      </c>
      <c r="D89" s="312"/>
      <c r="E89" s="312"/>
      <c r="F89" s="314"/>
      <c r="G89" s="319"/>
      <c r="H89" s="314"/>
      <c r="I89" s="285"/>
      <c r="J89" s="285"/>
      <c r="K89" s="285"/>
      <c r="L89" s="285"/>
      <c r="M89" s="285"/>
      <c r="N89" s="285"/>
      <c r="O89" s="285"/>
      <c r="P89" s="285"/>
      <c r="Q89" s="285"/>
      <c r="R89" s="285"/>
      <c r="S89" s="285"/>
      <c r="T89" s="285"/>
      <c r="U89" s="287"/>
    </row>
    <row r="90" spans="2:21" ht="22.5" x14ac:dyDescent="0.55000000000000004">
      <c r="B90" s="116"/>
      <c r="C90" s="304"/>
      <c r="D90" s="304"/>
      <c r="E90" s="304"/>
      <c r="F90" s="316"/>
      <c r="G90" s="316"/>
      <c r="H90" s="316"/>
      <c r="I90" s="285"/>
      <c r="J90" s="285"/>
      <c r="K90" s="285"/>
      <c r="L90" s="285"/>
      <c r="M90" s="285"/>
      <c r="N90" s="285"/>
      <c r="O90" s="285"/>
      <c r="P90" s="285"/>
      <c r="Q90" s="285"/>
      <c r="R90" s="285"/>
      <c r="S90" s="285"/>
      <c r="T90" s="285"/>
      <c r="U90" s="287"/>
    </row>
    <row r="91" spans="2:21" ht="22.5" x14ac:dyDescent="0.55000000000000004">
      <c r="B91" s="116"/>
      <c r="C91" s="304"/>
      <c r="D91" s="304"/>
      <c r="E91" s="304"/>
      <c r="F91" s="316"/>
      <c r="G91" s="316"/>
      <c r="H91" s="316"/>
      <c r="I91" s="285"/>
      <c r="J91" s="285"/>
      <c r="K91" s="285"/>
      <c r="L91" s="285"/>
      <c r="M91" s="285"/>
      <c r="N91" s="285"/>
      <c r="O91" s="285"/>
      <c r="P91" s="285"/>
      <c r="Q91" s="285"/>
      <c r="R91" s="285"/>
      <c r="S91" s="285"/>
      <c r="T91" s="285"/>
      <c r="U91" s="287"/>
    </row>
    <row r="92" spans="2:21" ht="23" thickBot="1" x14ac:dyDescent="0.6">
      <c r="B92" s="117"/>
      <c r="C92" s="306"/>
      <c r="D92" s="306"/>
      <c r="E92" s="306"/>
      <c r="F92" s="317"/>
      <c r="G92" s="317"/>
      <c r="H92" s="317"/>
      <c r="I92" s="285"/>
      <c r="J92" s="285"/>
      <c r="K92" s="285"/>
      <c r="L92" s="285"/>
      <c r="M92" s="285"/>
      <c r="N92" s="285"/>
      <c r="O92" s="285"/>
      <c r="P92" s="285"/>
      <c r="Q92" s="285"/>
      <c r="R92" s="285"/>
      <c r="S92" s="285"/>
      <c r="T92" s="285"/>
      <c r="U92" s="287"/>
    </row>
    <row r="93" spans="2:21" ht="21.65" customHeight="1" x14ac:dyDescent="0.55000000000000004">
      <c r="B93" s="116" t="s">
        <v>144</v>
      </c>
      <c r="C93" s="304" t="s">
        <v>94</v>
      </c>
      <c r="D93" s="304"/>
      <c r="E93" s="304"/>
      <c r="F93" s="314"/>
      <c r="G93" s="319"/>
      <c r="H93" s="314"/>
      <c r="I93" s="285"/>
      <c r="J93" s="285"/>
      <c r="K93" s="285"/>
      <c r="L93" s="285"/>
      <c r="M93" s="285"/>
      <c r="N93" s="285"/>
      <c r="O93" s="285"/>
      <c r="P93" s="285"/>
      <c r="Q93" s="285"/>
      <c r="R93" s="285"/>
      <c r="S93" s="285"/>
      <c r="T93" s="285"/>
      <c r="U93" s="287"/>
    </row>
    <row r="94" spans="2:21" ht="22.5" x14ac:dyDescent="0.55000000000000004">
      <c r="B94" s="116"/>
      <c r="C94" s="304"/>
      <c r="D94" s="304"/>
      <c r="E94" s="304"/>
      <c r="F94" s="316"/>
      <c r="G94" s="316"/>
      <c r="H94" s="316"/>
      <c r="I94" s="285"/>
      <c r="J94" s="285"/>
      <c r="K94" s="285"/>
      <c r="L94" s="285"/>
      <c r="M94" s="285"/>
      <c r="N94" s="285"/>
      <c r="O94" s="285"/>
      <c r="P94" s="285"/>
      <c r="Q94" s="285"/>
      <c r="R94" s="285"/>
      <c r="S94" s="285"/>
      <c r="T94" s="285"/>
      <c r="U94" s="287"/>
    </row>
    <row r="95" spans="2:21" ht="22.5" x14ac:dyDescent="0.55000000000000004">
      <c r="B95" s="116"/>
      <c r="C95" s="304"/>
      <c r="D95" s="304"/>
      <c r="E95" s="304"/>
      <c r="F95" s="316"/>
      <c r="G95" s="316"/>
      <c r="H95" s="316"/>
      <c r="I95" s="285"/>
      <c r="J95" s="285"/>
      <c r="K95" s="285"/>
      <c r="L95" s="285"/>
      <c r="M95" s="285"/>
      <c r="N95" s="285"/>
      <c r="O95" s="285"/>
      <c r="P95" s="285"/>
      <c r="Q95" s="285"/>
      <c r="R95" s="285"/>
      <c r="S95" s="285"/>
      <c r="T95" s="285"/>
      <c r="U95" s="287"/>
    </row>
    <row r="96" spans="2:21" ht="22.5" x14ac:dyDescent="0.55000000000000004">
      <c r="B96" s="129"/>
      <c r="C96" s="320"/>
      <c r="D96" s="320"/>
      <c r="E96" s="320"/>
      <c r="F96" s="321"/>
      <c r="G96" s="321"/>
      <c r="H96" s="321"/>
      <c r="I96" s="291"/>
      <c r="J96" s="291"/>
      <c r="K96" s="291"/>
      <c r="L96" s="291"/>
      <c r="M96" s="291"/>
      <c r="N96" s="291"/>
      <c r="O96" s="291"/>
      <c r="P96" s="291"/>
      <c r="Q96" s="291"/>
      <c r="R96" s="291"/>
      <c r="S96" s="291"/>
      <c r="T96" s="291"/>
      <c r="U96" s="292"/>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B1:U188"/>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1" ht="25.5" x14ac:dyDescent="0.85">
      <c r="B1" s="273" t="s">
        <v>25</v>
      </c>
      <c r="C1" s="274"/>
      <c r="D1" s="274"/>
      <c r="E1" s="274"/>
      <c r="F1" s="274"/>
      <c r="G1" s="274"/>
      <c r="H1" s="274"/>
      <c r="I1" s="274"/>
      <c r="J1" s="274"/>
      <c r="K1" s="274"/>
      <c r="L1" s="275"/>
      <c r="M1" s="275"/>
      <c r="N1" s="275"/>
      <c r="O1" s="275"/>
      <c r="P1" s="275"/>
      <c r="Q1" s="275"/>
      <c r="R1" s="275"/>
      <c r="S1" s="275"/>
      <c r="T1" s="276"/>
      <c r="U1" s="277"/>
    </row>
    <row r="2" spans="2:21" ht="38" x14ac:dyDescent="1.25">
      <c r="B2" s="278" t="str">
        <f>B②_予算仕訳自動計上!B2</f>
        <v>　予算会計学　解説＆演習編　第6-6問 　工事進行基準の場合のPJ別予算作成</v>
      </c>
      <c r="C2" s="279"/>
      <c r="D2" s="279"/>
      <c r="E2" s="279"/>
      <c r="F2" s="279"/>
      <c r="G2" s="279"/>
      <c r="H2" s="279"/>
      <c r="I2" s="279"/>
      <c r="J2" s="279"/>
      <c r="K2" s="279"/>
      <c r="L2" s="279"/>
      <c r="M2" s="279"/>
      <c r="N2" s="279"/>
      <c r="O2" s="279"/>
      <c r="P2" s="279"/>
      <c r="Q2" s="279"/>
      <c r="R2" s="279"/>
      <c r="S2" s="279"/>
      <c r="T2" s="322"/>
      <c r="U2" s="282"/>
    </row>
    <row r="3" spans="2:21" ht="31.5" x14ac:dyDescent="1.05">
      <c r="B3" s="323" t="str">
        <f>B②_予算仕訳自動計上!C3</f>
        <v>【②予算会計システム】</v>
      </c>
      <c r="C3" s="91"/>
      <c r="D3" s="90"/>
      <c r="E3" s="90"/>
      <c r="F3" s="90"/>
      <c r="G3" s="91"/>
      <c r="H3" s="90"/>
      <c r="I3" s="90"/>
      <c r="J3" s="92"/>
      <c r="K3" s="92"/>
      <c r="L3" s="93"/>
      <c r="M3" s="93"/>
      <c r="N3" s="92"/>
      <c r="O3" s="93"/>
      <c r="P3" s="92"/>
      <c r="Q3" s="93"/>
      <c r="R3" s="93"/>
      <c r="S3" s="93"/>
      <c r="T3" s="93"/>
      <c r="U3" s="284"/>
    </row>
    <row r="4" spans="2:21" ht="22.5" x14ac:dyDescent="0.55000000000000004">
      <c r="B4" s="133" t="s">
        <v>0</v>
      </c>
      <c r="C4" s="134"/>
      <c r="D4" s="134"/>
      <c r="E4" s="134"/>
      <c r="F4" s="134"/>
      <c r="G4" s="134"/>
      <c r="H4" s="134"/>
      <c r="I4" s="134"/>
      <c r="J4" s="134"/>
      <c r="K4" s="134"/>
      <c r="L4" s="134"/>
      <c r="M4" s="134"/>
      <c r="N4" s="134"/>
      <c r="O4" s="134"/>
      <c r="P4" s="134"/>
      <c r="Q4" s="134"/>
      <c r="R4" s="134"/>
      <c r="S4" s="134"/>
      <c r="T4" s="134"/>
      <c r="U4" s="135"/>
    </row>
    <row r="5" spans="2:21" ht="67.75" customHeight="1" x14ac:dyDescent="0.55000000000000004">
      <c r="B5" s="136" t="s">
        <v>60</v>
      </c>
      <c r="C5" s="137"/>
      <c r="D5" s="137"/>
      <c r="E5" s="137"/>
      <c r="F5" s="137"/>
      <c r="G5" s="137"/>
      <c r="H5" s="137"/>
      <c r="I5" s="137"/>
      <c r="J5" s="137"/>
      <c r="K5" s="137"/>
      <c r="L5" s="137"/>
      <c r="M5" s="137"/>
      <c r="N5" s="137"/>
      <c r="O5" s="137"/>
      <c r="P5" s="137"/>
      <c r="Q5" s="137"/>
      <c r="R5" s="137"/>
      <c r="S5" s="137"/>
      <c r="T5" s="137"/>
      <c r="U5" s="138"/>
    </row>
    <row r="6" spans="2:21" ht="6" customHeight="1" thickBot="1" x14ac:dyDescent="0.6">
      <c r="B6" s="13"/>
      <c r="C6" s="14"/>
      <c r="D6" s="14"/>
      <c r="E6" s="14"/>
      <c r="F6" s="14"/>
      <c r="G6" s="14"/>
      <c r="H6" s="14"/>
      <c r="I6" s="14"/>
      <c r="J6" s="14"/>
      <c r="K6" s="14"/>
      <c r="L6" s="14"/>
      <c r="M6" s="14"/>
      <c r="N6" s="14"/>
      <c r="O6" s="14"/>
      <c r="P6" s="14"/>
      <c r="Q6" s="14"/>
      <c r="R6" s="14"/>
      <c r="S6" s="14"/>
      <c r="T6" s="14"/>
      <c r="U6" s="15"/>
    </row>
    <row r="7" spans="2:21" ht="29" thickBot="1" x14ac:dyDescent="1">
      <c r="B7" s="11">
        <f>B①_システム開発本部_入力!B7</f>
        <v>2</v>
      </c>
      <c r="C7" s="167" t="str">
        <f>B①_システム開発本部_入力!C7</f>
        <v>予算会計システム</v>
      </c>
      <c r="D7" s="168"/>
      <c r="E7" s="169"/>
      <c r="F7" s="10">
        <f>B①_システム開発本部_入力!F7</f>
        <v>2</v>
      </c>
      <c r="G7" s="170" t="str">
        <f>B①_システム開発本部_入力!G7</f>
        <v>問題</v>
      </c>
      <c r="H7" s="170"/>
      <c r="I7" s="170"/>
      <c r="J7" s="223" t="s">
        <v>284</v>
      </c>
      <c r="K7" s="224"/>
      <c r="L7" s="225" t="s">
        <v>280</v>
      </c>
      <c r="M7" s="226"/>
      <c r="N7" s="226"/>
      <c r="O7" s="226"/>
      <c r="P7" s="226"/>
      <c r="Q7" s="226"/>
      <c r="R7" s="227"/>
      <c r="S7" s="94" t="s">
        <v>285</v>
      </c>
      <c r="T7" s="228" t="s">
        <v>286</v>
      </c>
      <c r="U7" s="324"/>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72" customHeight="1" x14ac:dyDescent="0.55000000000000004">
      <c r="B9" s="136" t="s">
        <v>281</v>
      </c>
      <c r="C9" s="137"/>
      <c r="D9" s="137"/>
      <c r="E9" s="137"/>
      <c r="F9" s="137"/>
      <c r="G9" s="137"/>
      <c r="H9" s="137"/>
      <c r="I9" s="137"/>
      <c r="J9" s="137"/>
      <c r="K9" s="137"/>
      <c r="L9" s="137"/>
      <c r="M9" s="137"/>
      <c r="N9" s="137"/>
      <c r="O9" s="137"/>
      <c r="P9" s="137"/>
      <c r="Q9" s="137"/>
      <c r="R9" s="137"/>
      <c r="S9" s="137"/>
      <c r="T9" s="137"/>
      <c r="U9" s="138"/>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19.75" customHeight="1" thickBot="1" x14ac:dyDescent="0.6">
      <c r="B11" s="13"/>
      <c r="C11" s="44"/>
      <c r="D11" s="44"/>
      <c r="E11" s="44"/>
      <c r="F11" s="44"/>
      <c r="G11" s="44"/>
      <c r="H11" s="44"/>
      <c r="I11" s="44"/>
      <c r="J11" s="44"/>
      <c r="K11" s="44"/>
      <c r="L11" s="44"/>
      <c r="M11" s="44"/>
      <c r="N11" s="44"/>
      <c r="O11" s="44"/>
      <c r="P11" s="44"/>
      <c r="Q11" s="44"/>
      <c r="R11" s="44"/>
      <c r="S11" s="44"/>
      <c r="T11" s="44"/>
      <c r="U11" s="45"/>
    </row>
    <row r="12" spans="2:21" ht="23" thickBot="1" x14ac:dyDescent="0.6">
      <c r="B12" s="325" t="s">
        <v>232</v>
      </c>
      <c r="C12" s="221"/>
      <c r="D12" s="221"/>
      <c r="E12" s="221"/>
      <c r="F12" s="221"/>
      <c r="G12" s="221"/>
      <c r="H12" s="221"/>
      <c r="I12" s="221"/>
      <c r="J12" s="221"/>
      <c r="K12" s="221"/>
      <c r="L12" s="221"/>
      <c r="M12" s="221"/>
      <c r="N12" s="221"/>
      <c r="O12" s="221"/>
      <c r="P12" s="221"/>
      <c r="Q12" s="221"/>
      <c r="R12" s="221"/>
      <c r="S12" s="221"/>
      <c r="T12" s="222"/>
      <c r="U12" s="15"/>
    </row>
    <row r="13" spans="2:21" ht="18" thickBot="1" x14ac:dyDescent="0.6">
      <c r="B13" s="13"/>
      <c r="C13" s="14"/>
      <c r="D13" s="14"/>
      <c r="E13" s="14"/>
      <c r="F13" s="14"/>
      <c r="G13" s="14"/>
      <c r="H13" s="14"/>
      <c r="I13" s="14"/>
      <c r="J13" s="14"/>
      <c r="K13" s="14"/>
      <c r="L13" s="14"/>
      <c r="M13" s="14"/>
      <c r="N13" s="14"/>
      <c r="O13" s="14"/>
      <c r="P13" s="14"/>
      <c r="Q13" s="14"/>
      <c r="R13" s="14"/>
      <c r="S13" s="14"/>
      <c r="T13" s="14"/>
      <c r="U13" s="15"/>
    </row>
    <row r="14" spans="2:21" ht="23" thickBot="1" x14ac:dyDescent="0.6">
      <c r="B14" s="326" t="s">
        <v>212</v>
      </c>
      <c r="C14" s="154"/>
      <c r="D14" s="14"/>
      <c r="E14" s="14"/>
      <c r="F14" s="153" t="s">
        <v>235</v>
      </c>
      <c r="G14" s="155"/>
      <c r="H14" s="155"/>
      <c r="I14" s="155"/>
      <c r="J14" s="154"/>
      <c r="K14" s="14"/>
      <c r="L14" s="14"/>
      <c r="M14" s="14"/>
      <c r="N14" s="14"/>
      <c r="O14" s="14"/>
      <c r="P14" s="14"/>
      <c r="Q14" s="14"/>
      <c r="R14" s="14"/>
      <c r="S14" s="14"/>
      <c r="T14" s="14"/>
      <c r="U14" s="15"/>
    </row>
    <row r="15" spans="2:21" ht="23" thickBot="1" x14ac:dyDescent="0.6">
      <c r="B15" s="326" t="s">
        <v>213</v>
      </c>
      <c r="C15" s="154"/>
      <c r="D15" s="95" t="s">
        <v>214</v>
      </c>
      <c r="E15" s="96" t="s">
        <v>97</v>
      </c>
      <c r="F15" s="162" t="s">
        <v>236</v>
      </c>
      <c r="G15" s="166"/>
      <c r="H15" s="166"/>
      <c r="I15" s="166"/>
      <c r="J15" s="163"/>
      <c r="K15" s="41" t="s">
        <v>215</v>
      </c>
      <c r="L15" s="162" t="s">
        <v>242</v>
      </c>
      <c r="M15" s="163"/>
      <c r="N15" s="14"/>
      <c r="O15" s="14"/>
      <c r="P15" s="14"/>
      <c r="Q15" s="14"/>
      <c r="R15" s="14"/>
      <c r="S15" s="14"/>
      <c r="T15" s="14"/>
      <c r="U15" s="15"/>
    </row>
    <row r="16" spans="2:21" ht="23" thickBot="1" x14ac:dyDescent="0.6">
      <c r="B16" s="326" t="s">
        <v>233</v>
      </c>
      <c r="C16" s="154"/>
      <c r="D16" s="44" t="s">
        <v>217</v>
      </c>
      <c r="E16" s="96" t="s">
        <v>97</v>
      </c>
      <c r="F16" s="162" t="s">
        <v>234</v>
      </c>
      <c r="G16" s="166"/>
      <c r="H16" s="166"/>
      <c r="I16" s="166"/>
      <c r="J16" s="163"/>
      <c r="K16" s="14"/>
      <c r="L16" s="14"/>
      <c r="M16" s="14"/>
      <c r="N16" s="14"/>
      <c r="O16" s="14"/>
      <c r="P16" s="14"/>
      <c r="Q16" s="14"/>
      <c r="R16" s="14"/>
      <c r="S16" s="14"/>
      <c r="T16" s="14"/>
      <c r="U16" s="15"/>
    </row>
    <row r="17" spans="2:21" ht="18" thickBot="1" x14ac:dyDescent="0.6">
      <c r="B17" s="13"/>
      <c r="C17" s="14"/>
      <c r="D17" s="14"/>
      <c r="E17" s="14"/>
      <c r="F17" s="14"/>
      <c r="G17" s="14"/>
      <c r="H17" s="14"/>
      <c r="I17" s="14"/>
      <c r="J17" s="14"/>
      <c r="K17" s="14"/>
      <c r="L17" s="14"/>
      <c r="M17" s="14"/>
      <c r="N17" s="14"/>
      <c r="O17" s="14"/>
      <c r="P17" s="14"/>
      <c r="Q17" s="14"/>
      <c r="R17" s="14"/>
      <c r="S17" s="14"/>
      <c r="T17" s="14"/>
      <c r="U17" s="15"/>
    </row>
    <row r="18" spans="2:21" ht="23" thickBot="1" x14ac:dyDescent="0.6">
      <c r="B18" s="327" t="s">
        <v>218</v>
      </c>
      <c r="C18" s="208" t="s">
        <v>219</v>
      </c>
      <c r="D18" s="210" t="s">
        <v>220</v>
      </c>
      <c r="E18" s="211"/>
      <c r="F18" s="210" t="s">
        <v>221</v>
      </c>
      <c r="G18" s="119"/>
      <c r="H18" s="211"/>
      <c r="I18" s="210" t="s">
        <v>216</v>
      </c>
      <c r="J18" s="211"/>
      <c r="K18" s="153" t="s">
        <v>222</v>
      </c>
      <c r="L18" s="155"/>
      <c r="M18" s="154"/>
      <c r="N18" s="153" t="s">
        <v>223</v>
      </c>
      <c r="O18" s="154"/>
      <c r="P18" s="153" t="s">
        <v>224</v>
      </c>
      <c r="Q18" s="154"/>
      <c r="R18" s="199" t="s">
        <v>225</v>
      </c>
      <c r="S18" s="201" t="s">
        <v>226</v>
      </c>
      <c r="T18" s="202"/>
      <c r="U18" s="15"/>
    </row>
    <row r="19" spans="2:21" ht="23" thickBot="1" x14ac:dyDescent="0.6">
      <c r="B19" s="328"/>
      <c r="C19" s="209"/>
      <c r="D19" s="212"/>
      <c r="E19" s="213"/>
      <c r="F19" s="212"/>
      <c r="G19" s="125"/>
      <c r="H19" s="213"/>
      <c r="I19" s="212"/>
      <c r="J19" s="213"/>
      <c r="K19" s="153" t="s">
        <v>227</v>
      </c>
      <c r="L19" s="155"/>
      <c r="M19" s="154"/>
      <c r="N19" s="153" t="s">
        <v>227</v>
      </c>
      <c r="O19" s="154"/>
      <c r="P19" s="153" t="s">
        <v>227</v>
      </c>
      <c r="Q19" s="154"/>
      <c r="R19" s="200"/>
      <c r="S19" s="203"/>
      <c r="T19" s="204"/>
      <c r="U19" s="15"/>
    </row>
    <row r="20" spans="2:21" ht="23" thickBot="1" x14ac:dyDescent="0.6">
      <c r="B20" s="329"/>
      <c r="C20" s="97">
        <v>44287</v>
      </c>
      <c r="D20" s="14"/>
      <c r="E20" s="14"/>
      <c r="F20" s="153" t="s">
        <v>228</v>
      </c>
      <c r="G20" s="155"/>
      <c r="H20" s="154"/>
      <c r="I20" s="14"/>
      <c r="J20" s="14"/>
      <c r="K20" s="330"/>
      <c r="L20" s="330"/>
      <c r="M20" s="14"/>
      <c r="N20" s="14"/>
      <c r="O20" s="14"/>
      <c r="P20" s="220">
        <v>0</v>
      </c>
      <c r="Q20" s="196"/>
      <c r="R20" s="331" t="s">
        <v>238</v>
      </c>
      <c r="S20" s="14"/>
      <c r="T20" s="14"/>
      <c r="U20" s="15"/>
    </row>
    <row r="21" spans="2:21" ht="18" thickBot="1" x14ac:dyDescent="0.6">
      <c r="B21" s="13"/>
      <c r="C21" s="14"/>
      <c r="D21" s="14"/>
      <c r="E21" s="14"/>
      <c r="F21" s="14"/>
      <c r="G21" s="14"/>
      <c r="H21" s="14"/>
      <c r="I21" s="14"/>
      <c r="J21" s="14"/>
      <c r="K21" s="330"/>
      <c r="L21" s="330"/>
      <c r="M21" s="14"/>
      <c r="N21" s="14"/>
      <c r="O21" s="14"/>
      <c r="P21" s="14"/>
      <c r="Q21" s="14"/>
      <c r="R21" s="14"/>
      <c r="S21" s="14"/>
      <c r="T21" s="14"/>
      <c r="U21" s="15"/>
    </row>
    <row r="22" spans="2:21" ht="46.75" customHeight="1" thickBot="1" x14ac:dyDescent="0.6">
      <c r="B22" s="329" t="s">
        <v>240</v>
      </c>
      <c r="C22" s="97">
        <v>44681</v>
      </c>
      <c r="D22" s="153" t="s">
        <v>97</v>
      </c>
      <c r="E22" s="154"/>
      <c r="F22" s="185" t="s">
        <v>237</v>
      </c>
      <c r="G22" s="186"/>
      <c r="H22" s="187"/>
      <c r="I22" s="188" t="s">
        <v>62</v>
      </c>
      <c r="J22" s="189"/>
      <c r="K22" s="214">
        <v>10000</v>
      </c>
      <c r="L22" s="215"/>
      <c r="M22" s="216"/>
      <c r="N22" s="195"/>
      <c r="O22" s="219"/>
      <c r="P22" s="195">
        <f>P20-N22+K22</f>
        <v>10000</v>
      </c>
      <c r="Q22" s="196"/>
      <c r="R22" s="44" t="s">
        <v>229</v>
      </c>
      <c r="S22" s="197" t="s">
        <v>239</v>
      </c>
      <c r="T22" s="198"/>
      <c r="U22" s="15"/>
    </row>
    <row r="23" spans="2:21" ht="18" thickBot="1" x14ac:dyDescent="0.6">
      <c r="B23" s="13"/>
      <c r="C23" s="14"/>
      <c r="D23" s="14"/>
      <c r="E23" s="14"/>
      <c r="F23" s="14"/>
      <c r="G23" s="14"/>
      <c r="H23" s="14"/>
      <c r="I23" s="14"/>
      <c r="J23" s="14"/>
      <c r="K23" s="14"/>
      <c r="L23" s="14"/>
      <c r="M23" s="14"/>
      <c r="N23" s="14"/>
      <c r="O23" s="14"/>
      <c r="P23" s="14"/>
      <c r="Q23" s="14"/>
      <c r="R23" s="14"/>
      <c r="S23" s="14"/>
      <c r="T23" s="14"/>
      <c r="U23" s="15"/>
    </row>
    <row r="24" spans="2:21" ht="23" thickBot="1" x14ac:dyDescent="0.6">
      <c r="B24" s="326" t="s">
        <v>212</v>
      </c>
      <c r="C24" s="154"/>
      <c r="D24" s="14"/>
      <c r="E24" s="14"/>
      <c r="F24" s="153" t="s">
        <v>235</v>
      </c>
      <c r="G24" s="155"/>
      <c r="H24" s="155"/>
      <c r="I24" s="155"/>
      <c r="J24" s="154"/>
      <c r="K24" s="14"/>
      <c r="L24" s="14"/>
      <c r="M24" s="14"/>
      <c r="N24" s="14"/>
      <c r="O24" s="14"/>
      <c r="P24" s="14"/>
      <c r="Q24" s="14"/>
      <c r="R24" s="14"/>
      <c r="S24" s="14"/>
      <c r="T24" s="14"/>
      <c r="U24" s="15"/>
    </row>
    <row r="25" spans="2:21" ht="23" thickBot="1" x14ac:dyDescent="0.6">
      <c r="B25" s="326" t="s">
        <v>213</v>
      </c>
      <c r="C25" s="154"/>
      <c r="D25" s="95" t="s">
        <v>214</v>
      </c>
      <c r="E25" s="96" t="s">
        <v>97</v>
      </c>
      <c r="F25" s="162" t="s">
        <v>237</v>
      </c>
      <c r="G25" s="166"/>
      <c r="H25" s="166"/>
      <c r="I25" s="166"/>
      <c r="J25" s="163"/>
      <c r="K25" s="41" t="s">
        <v>215</v>
      </c>
      <c r="L25" s="162" t="s">
        <v>241</v>
      </c>
      <c r="M25" s="163"/>
      <c r="N25" s="14"/>
      <c r="O25" s="14"/>
      <c r="P25" s="14"/>
      <c r="Q25" s="14"/>
      <c r="R25" s="14"/>
      <c r="S25" s="14"/>
      <c r="T25" s="14"/>
      <c r="U25" s="15"/>
    </row>
    <row r="26" spans="2:21" ht="23" thickBot="1" x14ac:dyDescent="0.6">
      <c r="B26" s="326" t="s">
        <v>233</v>
      </c>
      <c r="C26" s="154"/>
      <c r="D26" s="44" t="s">
        <v>217</v>
      </c>
      <c r="E26" s="96" t="s">
        <v>97</v>
      </c>
      <c r="F26" s="162" t="s">
        <v>234</v>
      </c>
      <c r="G26" s="166"/>
      <c r="H26" s="166"/>
      <c r="I26" s="166"/>
      <c r="J26" s="163"/>
      <c r="K26" s="14"/>
      <c r="L26" s="14"/>
      <c r="M26" s="14"/>
      <c r="N26" s="14"/>
      <c r="O26" s="14"/>
      <c r="P26" s="14"/>
      <c r="Q26" s="14"/>
      <c r="R26" s="14"/>
      <c r="S26" s="14"/>
      <c r="T26" s="14"/>
      <c r="U26" s="15"/>
    </row>
    <row r="27" spans="2:21" ht="18" thickBot="1" x14ac:dyDescent="0.6">
      <c r="B27" s="13"/>
      <c r="C27" s="14"/>
      <c r="D27" s="14"/>
      <c r="E27" s="14"/>
      <c r="F27" s="14"/>
      <c r="G27" s="14"/>
      <c r="H27" s="14"/>
      <c r="I27" s="14"/>
      <c r="J27" s="14"/>
      <c r="K27" s="14"/>
      <c r="L27" s="14"/>
      <c r="M27" s="14"/>
      <c r="N27" s="14"/>
      <c r="O27" s="14"/>
      <c r="P27" s="14"/>
      <c r="Q27" s="14"/>
      <c r="R27" s="14"/>
      <c r="S27" s="14"/>
      <c r="T27" s="14"/>
      <c r="U27" s="15"/>
    </row>
    <row r="28" spans="2:21" ht="23" thickBot="1" x14ac:dyDescent="0.6">
      <c r="B28" s="327" t="s">
        <v>218</v>
      </c>
      <c r="C28" s="208" t="s">
        <v>219</v>
      </c>
      <c r="D28" s="210" t="s">
        <v>220</v>
      </c>
      <c r="E28" s="211"/>
      <c r="F28" s="210" t="s">
        <v>221</v>
      </c>
      <c r="G28" s="119"/>
      <c r="H28" s="211"/>
      <c r="I28" s="210" t="s">
        <v>216</v>
      </c>
      <c r="J28" s="211"/>
      <c r="K28" s="153" t="s">
        <v>222</v>
      </c>
      <c r="L28" s="155"/>
      <c r="M28" s="154"/>
      <c r="N28" s="153" t="s">
        <v>223</v>
      </c>
      <c r="O28" s="154"/>
      <c r="P28" s="153" t="s">
        <v>224</v>
      </c>
      <c r="Q28" s="154"/>
      <c r="R28" s="199" t="s">
        <v>225</v>
      </c>
      <c r="S28" s="201" t="s">
        <v>226</v>
      </c>
      <c r="T28" s="202"/>
      <c r="U28" s="15"/>
    </row>
    <row r="29" spans="2:21" ht="23" thickBot="1" x14ac:dyDescent="0.6">
      <c r="B29" s="328"/>
      <c r="C29" s="209"/>
      <c r="D29" s="212"/>
      <c r="E29" s="213"/>
      <c r="F29" s="212"/>
      <c r="G29" s="125"/>
      <c r="H29" s="213"/>
      <c r="I29" s="212"/>
      <c r="J29" s="213"/>
      <c r="K29" s="153" t="s">
        <v>227</v>
      </c>
      <c r="L29" s="155"/>
      <c r="M29" s="154"/>
      <c r="N29" s="153" t="s">
        <v>227</v>
      </c>
      <c r="O29" s="154"/>
      <c r="P29" s="153" t="s">
        <v>227</v>
      </c>
      <c r="Q29" s="154"/>
      <c r="R29" s="200"/>
      <c r="S29" s="203"/>
      <c r="T29" s="204"/>
      <c r="U29" s="15"/>
    </row>
    <row r="30" spans="2:21" ht="23" thickBot="1" x14ac:dyDescent="0.6">
      <c r="B30" s="329"/>
      <c r="C30" s="97">
        <v>44287</v>
      </c>
      <c r="D30" s="14"/>
      <c r="E30" s="14"/>
      <c r="F30" s="153" t="s">
        <v>228</v>
      </c>
      <c r="G30" s="155"/>
      <c r="H30" s="154"/>
      <c r="I30" s="14"/>
      <c r="J30" s="14"/>
      <c r="K30" s="330"/>
      <c r="L30" s="330"/>
      <c r="M30" s="14"/>
      <c r="N30" s="14"/>
      <c r="O30" s="14"/>
      <c r="P30" s="220">
        <v>0</v>
      </c>
      <c r="Q30" s="196"/>
      <c r="R30" s="331" t="s">
        <v>243</v>
      </c>
      <c r="S30" s="14"/>
      <c r="T30" s="14"/>
      <c r="U30" s="15"/>
    </row>
    <row r="31" spans="2:21" ht="18" thickBot="1" x14ac:dyDescent="0.6">
      <c r="B31" s="13"/>
      <c r="C31" s="14"/>
      <c r="D31" s="14"/>
      <c r="E31" s="14"/>
      <c r="F31" s="14"/>
      <c r="G31" s="14"/>
      <c r="H31" s="14"/>
      <c r="I31" s="14"/>
      <c r="J31" s="14"/>
      <c r="K31" s="330"/>
      <c r="L31" s="330"/>
      <c r="M31" s="14"/>
      <c r="N31" s="14"/>
      <c r="O31" s="14"/>
      <c r="P31" s="14"/>
      <c r="Q31" s="14"/>
      <c r="R31" s="14"/>
      <c r="S31" s="14"/>
      <c r="T31" s="14"/>
      <c r="U31" s="15"/>
    </row>
    <row r="32" spans="2:21" ht="40.75" customHeight="1" thickBot="1" x14ac:dyDescent="0.6">
      <c r="B32" s="329" t="s">
        <v>240</v>
      </c>
      <c r="C32" s="97">
        <v>44681</v>
      </c>
      <c r="D32" s="153" t="s">
        <v>97</v>
      </c>
      <c r="E32" s="154"/>
      <c r="F32" s="185" t="s">
        <v>236</v>
      </c>
      <c r="G32" s="186"/>
      <c r="H32" s="187"/>
      <c r="I32" s="188" t="s">
        <v>62</v>
      </c>
      <c r="J32" s="189"/>
      <c r="K32" s="190"/>
      <c r="L32" s="191"/>
      <c r="M32" s="192"/>
      <c r="N32" s="193">
        <v>10000</v>
      </c>
      <c r="O32" s="194"/>
      <c r="P32" s="195">
        <f>P30+N32-K32</f>
        <v>10000</v>
      </c>
      <c r="Q32" s="196"/>
      <c r="R32" s="44" t="s">
        <v>229</v>
      </c>
      <c r="S32" s="197" t="s">
        <v>239</v>
      </c>
      <c r="T32" s="198"/>
      <c r="U32" s="15"/>
    </row>
    <row r="33" spans="2:21" x14ac:dyDescent="0.55000000000000004">
      <c r="B33" s="13"/>
      <c r="C33" s="14"/>
      <c r="D33" s="14"/>
      <c r="E33" s="14"/>
      <c r="F33" s="14"/>
      <c r="G33" s="14"/>
      <c r="H33" s="14"/>
      <c r="I33" s="14"/>
      <c r="J33" s="14"/>
      <c r="K33" s="14"/>
      <c r="L33" s="14"/>
      <c r="M33" s="14"/>
      <c r="N33" s="14"/>
      <c r="O33" s="14"/>
      <c r="P33" s="14"/>
      <c r="Q33" s="14"/>
      <c r="R33" s="14"/>
      <c r="S33" s="14"/>
      <c r="T33" s="14"/>
      <c r="U33" s="15"/>
    </row>
    <row r="34" spans="2:21" ht="18" thickBot="1" x14ac:dyDescent="0.6">
      <c r="B34" s="13"/>
      <c r="C34" s="14"/>
      <c r="D34" s="14"/>
      <c r="E34" s="14"/>
      <c r="F34" s="14"/>
      <c r="G34" s="14"/>
      <c r="H34" s="14"/>
      <c r="I34" s="14"/>
      <c r="J34" s="14"/>
      <c r="K34" s="14"/>
      <c r="L34" s="14"/>
      <c r="M34" s="14"/>
      <c r="N34" s="14"/>
      <c r="O34" s="14"/>
      <c r="P34" s="14"/>
      <c r="Q34" s="14"/>
      <c r="R34" s="14"/>
      <c r="S34" s="14"/>
      <c r="T34" s="14"/>
      <c r="U34" s="15"/>
    </row>
    <row r="35" spans="2:21" ht="23" thickBot="1" x14ac:dyDescent="0.6">
      <c r="B35" s="326" t="s">
        <v>212</v>
      </c>
      <c r="C35" s="154"/>
      <c r="D35" s="14"/>
      <c r="E35" s="14"/>
      <c r="F35" s="153" t="s">
        <v>235</v>
      </c>
      <c r="G35" s="155"/>
      <c r="H35" s="155"/>
      <c r="I35" s="155"/>
      <c r="J35" s="154"/>
      <c r="K35" s="14"/>
      <c r="L35" s="14"/>
      <c r="M35" s="14"/>
      <c r="N35" s="14"/>
      <c r="O35" s="14"/>
      <c r="P35" s="14"/>
      <c r="Q35" s="14"/>
      <c r="R35" s="14"/>
      <c r="S35" s="14"/>
      <c r="T35" s="14"/>
      <c r="U35" s="15"/>
    </row>
    <row r="36" spans="2:21" ht="23" thickBot="1" x14ac:dyDescent="0.6">
      <c r="B36" s="326" t="s">
        <v>213</v>
      </c>
      <c r="C36" s="154"/>
      <c r="D36" s="95" t="s">
        <v>214</v>
      </c>
      <c r="E36" s="96" t="s">
        <v>97</v>
      </c>
      <c r="F36" s="162" t="s">
        <v>244</v>
      </c>
      <c r="G36" s="166"/>
      <c r="H36" s="166"/>
      <c r="I36" s="166"/>
      <c r="J36" s="163"/>
      <c r="K36" s="41" t="s">
        <v>215</v>
      </c>
      <c r="L36" s="162" t="s">
        <v>242</v>
      </c>
      <c r="M36" s="163"/>
      <c r="N36" s="14"/>
      <c r="O36" s="14"/>
      <c r="P36" s="14"/>
      <c r="Q36" s="14"/>
      <c r="R36" s="14"/>
      <c r="S36" s="14"/>
      <c r="T36" s="14"/>
      <c r="U36" s="15"/>
    </row>
    <row r="37" spans="2:21" ht="23" thickBot="1" x14ac:dyDescent="0.6">
      <c r="B37" s="326" t="s">
        <v>233</v>
      </c>
      <c r="C37" s="154"/>
      <c r="D37" s="44" t="s">
        <v>217</v>
      </c>
      <c r="E37" s="96" t="s">
        <v>97</v>
      </c>
      <c r="F37" s="162" t="s">
        <v>234</v>
      </c>
      <c r="G37" s="166"/>
      <c r="H37" s="166"/>
      <c r="I37" s="166"/>
      <c r="J37" s="163"/>
      <c r="K37" s="14"/>
      <c r="L37" s="14"/>
      <c r="M37" s="14"/>
      <c r="N37" s="14"/>
      <c r="O37" s="14"/>
      <c r="P37" s="14"/>
      <c r="Q37" s="14"/>
      <c r="R37" s="14"/>
      <c r="S37" s="14"/>
      <c r="T37" s="14"/>
      <c r="U37" s="15"/>
    </row>
    <row r="38" spans="2:21" ht="18" thickBot="1" x14ac:dyDescent="0.6">
      <c r="B38" s="13"/>
      <c r="C38" s="14"/>
      <c r="D38" s="14"/>
      <c r="E38" s="14"/>
      <c r="F38" s="14"/>
      <c r="G38" s="14"/>
      <c r="H38" s="14"/>
      <c r="I38" s="14"/>
      <c r="J38" s="14"/>
      <c r="K38" s="14"/>
      <c r="L38" s="14"/>
      <c r="M38" s="14"/>
      <c r="N38" s="14"/>
      <c r="O38" s="14"/>
      <c r="P38" s="14"/>
      <c r="Q38" s="14"/>
      <c r="R38" s="14"/>
      <c r="S38" s="14"/>
      <c r="T38" s="14"/>
      <c r="U38" s="15"/>
    </row>
    <row r="39" spans="2:21" ht="23" thickBot="1" x14ac:dyDescent="0.6">
      <c r="B39" s="327" t="s">
        <v>218</v>
      </c>
      <c r="C39" s="208" t="s">
        <v>219</v>
      </c>
      <c r="D39" s="210" t="s">
        <v>220</v>
      </c>
      <c r="E39" s="211"/>
      <c r="F39" s="210" t="s">
        <v>221</v>
      </c>
      <c r="G39" s="119"/>
      <c r="H39" s="211"/>
      <c r="I39" s="210" t="s">
        <v>216</v>
      </c>
      <c r="J39" s="211"/>
      <c r="K39" s="153" t="s">
        <v>222</v>
      </c>
      <c r="L39" s="155"/>
      <c r="M39" s="154"/>
      <c r="N39" s="153" t="s">
        <v>223</v>
      </c>
      <c r="O39" s="154"/>
      <c r="P39" s="153" t="s">
        <v>224</v>
      </c>
      <c r="Q39" s="154"/>
      <c r="R39" s="199" t="s">
        <v>225</v>
      </c>
      <c r="S39" s="201" t="s">
        <v>226</v>
      </c>
      <c r="T39" s="202"/>
      <c r="U39" s="15"/>
    </row>
    <row r="40" spans="2:21" ht="23" thickBot="1" x14ac:dyDescent="0.6">
      <c r="B40" s="328"/>
      <c r="C40" s="209"/>
      <c r="D40" s="212"/>
      <c r="E40" s="213"/>
      <c r="F40" s="212"/>
      <c r="G40" s="125"/>
      <c r="H40" s="213"/>
      <c r="I40" s="212"/>
      <c r="J40" s="213"/>
      <c r="K40" s="153" t="s">
        <v>227</v>
      </c>
      <c r="L40" s="155"/>
      <c r="M40" s="154"/>
      <c r="N40" s="153" t="s">
        <v>227</v>
      </c>
      <c r="O40" s="154"/>
      <c r="P40" s="153" t="s">
        <v>227</v>
      </c>
      <c r="Q40" s="154"/>
      <c r="R40" s="200"/>
      <c r="S40" s="203"/>
      <c r="T40" s="204"/>
      <c r="U40" s="15"/>
    </row>
    <row r="41" spans="2:21" ht="23" thickBot="1" x14ac:dyDescent="0.6">
      <c r="B41" s="329"/>
      <c r="C41" s="97">
        <v>44287</v>
      </c>
      <c r="D41" s="14"/>
      <c r="E41" s="14"/>
      <c r="F41" s="153" t="s">
        <v>228</v>
      </c>
      <c r="G41" s="155"/>
      <c r="H41" s="154"/>
      <c r="I41" s="14"/>
      <c r="J41" s="14"/>
      <c r="K41" s="330"/>
      <c r="L41" s="330"/>
      <c r="M41" s="14"/>
      <c r="N41" s="14"/>
      <c r="O41" s="14"/>
      <c r="P41" s="220">
        <v>0</v>
      </c>
      <c r="Q41" s="196"/>
      <c r="R41" s="331" t="s">
        <v>238</v>
      </c>
      <c r="S41" s="14"/>
      <c r="T41" s="14"/>
      <c r="U41" s="15"/>
    </row>
    <row r="42" spans="2:21" ht="18" thickBot="1" x14ac:dyDescent="0.6">
      <c r="B42" s="13"/>
      <c r="C42" s="14"/>
      <c r="D42" s="14"/>
      <c r="E42" s="14"/>
      <c r="F42" s="14"/>
      <c r="G42" s="14"/>
      <c r="H42" s="14"/>
      <c r="I42" s="14"/>
      <c r="J42" s="14"/>
      <c r="K42" s="330"/>
      <c r="L42" s="330"/>
      <c r="M42" s="14"/>
      <c r="N42" s="14"/>
      <c r="O42" s="14"/>
      <c r="P42" s="14"/>
      <c r="Q42" s="14"/>
      <c r="R42" s="14"/>
      <c r="S42" s="14"/>
      <c r="T42" s="14"/>
      <c r="U42" s="15"/>
    </row>
    <row r="43" spans="2:21" ht="47.4" customHeight="1" thickBot="1" x14ac:dyDescent="0.6">
      <c r="B43" s="329" t="s">
        <v>245</v>
      </c>
      <c r="C43" s="97">
        <v>44681</v>
      </c>
      <c r="D43" s="153" t="s">
        <v>97</v>
      </c>
      <c r="E43" s="154"/>
      <c r="F43" s="185" t="s">
        <v>282</v>
      </c>
      <c r="G43" s="186"/>
      <c r="H43" s="187"/>
      <c r="I43" s="188" t="s">
        <v>62</v>
      </c>
      <c r="J43" s="189"/>
      <c r="K43" s="214">
        <v>7000</v>
      </c>
      <c r="L43" s="215"/>
      <c r="M43" s="216"/>
      <c r="N43" s="195"/>
      <c r="O43" s="219"/>
      <c r="P43" s="195">
        <f>P41-N43+K43</f>
        <v>7000</v>
      </c>
      <c r="Q43" s="196"/>
      <c r="R43" s="44" t="s">
        <v>229</v>
      </c>
      <c r="S43" s="197" t="s">
        <v>246</v>
      </c>
      <c r="T43" s="198"/>
      <c r="U43" s="15"/>
    </row>
    <row r="44" spans="2:21" ht="18" thickBot="1" x14ac:dyDescent="0.6">
      <c r="B44" s="13"/>
      <c r="C44" s="14"/>
      <c r="D44" s="14"/>
      <c r="E44" s="14"/>
      <c r="F44" s="14"/>
      <c r="G44" s="14"/>
      <c r="H44" s="14"/>
      <c r="I44" s="14"/>
      <c r="J44" s="14"/>
      <c r="K44" s="14"/>
      <c r="L44" s="14"/>
      <c r="M44" s="14"/>
      <c r="N44" s="14"/>
      <c r="O44" s="14"/>
      <c r="P44" s="14"/>
      <c r="Q44" s="14"/>
      <c r="R44" s="14"/>
      <c r="S44" s="14"/>
      <c r="T44" s="14"/>
      <c r="U44" s="15"/>
    </row>
    <row r="45" spans="2:21" ht="23" thickBot="1" x14ac:dyDescent="0.6">
      <c r="B45" s="326" t="s">
        <v>212</v>
      </c>
      <c r="C45" s="154"/>
      <c r="D45" s="14"/>
      <c r="E45" s="14"/>
      <c r="F45" s="153" t="s">
        <v>235</v>
      </c>
      <c r="G45" s="155"/>
      <c r="H45" s="155"/>
      <c r="I45" s="155"/>
      <c r="J45" s="154"/>
      <c r="K45" s="14"/>
      <c r="L45" s="14"/>
      <c r="M45" s="14"/>
      <c r="N45" s="14"/>
      <c r="O45" s="14"/>
      <c r="P45" s="14"/>
      <c r="Q45" s="14"/>
      <c r="R45" s="14"/>
      <c r="S45" s="14"/>
      <c r="T45" s="14"/>
      <c r="U45" s="15"/>
    </row>
    <row r="46" spans="2:21" ht="23" thickBot="1" x14ac:dyDescent="0.6">
      <c r="B46" s="326" t="s">
        <v>213</v>
      </c>
      <c r="C46" s="154"/>
      <c r="D46" s="95" t="s">
        <v>214</v>
      </c>
      <c r="E46" s="96" t="s">
        <v>97</v>
      </c>
      <c r="F46" s="205" t="s">
        <v>247</v>
      </c>
      <c r="G46" s="206"/>
      <c r="H46" s="206"/>
      <c r="I46" s="206"/>
      <c r="J46" s="207"/>
      <c r="K46" s="41" t="s">
        <v>215</v>
      </c>
      <c r="L46" s="162" t="s">
        <v>241</v>
      </c>
      <c r="M46" s="163"/>
      <c r="N46" s="14"/>
      <c r="O46" s="14"/>
      <c r="P46" s="14"/>
      <c r="Q46" s="14"/>
      <c r="R46" s="14"/>
      <c r="S46" s="14"/>
      <c r="T46" s="14"/>
      <c r="U46" s="15"/>
    </row>
    <row r="47" spans="2:21" ht="23" thickBot="1" x14ac:dyDescent="0.6">
      <c r="B47" s="326" t="s">
        <v>233</v>
      </c>
      <c r="C47" s="154"/>
      <c r="D47" s="44" t="s">
        <v>217</v>
      </c>
      <c r="E47" s="96" t="s">
        <v>97</v>
      </c>
      <c r="F47" s="162" t="s">
        <v>234</v>
      </c>
      <c r="G47" s="166"/>
      <c r="H47" s="166"/>
      <c r="I47" s="166"/>
      <c r="J47" s="163"/>
      <c r="K47" s="14"/>
      <c r="L47" s="14"/>
      <c r="M47" s="14"/>
      <c r="N47" s="14"/>
      <c r="O47" s="14"/>
      <c r="P47" s="14"/>
      <c r="Q47" s="14"/>
      <c r="R47" s="14"/>
      <c r="S47" s="14"/>
      <c r="T47" s="14"/>
      <c r="U47" s="15"/>
    </row>
    <row r="48" spans="2:21" ht="18" thickBot="1" x14ac:dyDescent="0.6">
      <c r="B48" s="13"/>
      <c r="C48" s="14"/>
      <c r="D48" s="14"/>
      <c r="E48" s="14"/>
      <c r="F48" s="14"/>
      <c r="G48" s="14"/>
      <c r="H48" s="14"/>
      <c r="I48" s="14"/>
      <c r="J48" s="14"/>
      <c r="K48" s="14"/>
      <c r="L48" s="14"/>
      <c r="M48" s="14"/>
      <c r="N48" s="14"/>
      <c r="O48" s="14"/>
      <c r="P48" s="14"/>
      <c r="Q48" s="14"/>
      <c r="R48" s="14"/>
      <c r="S48" s="14"/>
      <c r="T48" s="14"/>
      <c r="U48" s="15"/>
    </row>
    <row r="49" spans="2:21" ht="23" thickBot="1" x14ac:dyDescent="0.6">
      <c r="B49" s="327" t="s">
        <v>218</v>
      </c>
      <c r="C49" s="208" t="s">
        <v>219</v>
      </c>
      <c r="D49" s="210" t="s">
        <v>220</v>
      </c>
      <c r="E49" s="211"/>
      <c r="F49" s="210" t="s">
        <v>221</v>
      </c>
      <c r="G49" s="119"/>
      <c r="H49" s="211"/>
      <c r="I49" s="210" t="s">
        <v>216</v>
      </c>
      <c r="J49" s="211"/>
      <c r="K49" s="153" t="s">
        <v>222</v>
      </c>
      <c r="L49" s="155"/>
      <c r="M49" s="154"/>
      <c r="N49" s="153" t="s">
        <v>223</v>
      </c>
      <c r="O49" s="154"/>
      <c r="P49" s="153" t="s">
        <v>224</v>
      </c>
      <c r="Q49" s="154"/>
      <c r="R49" s="199" t="s">
        <v>225</v>
      </c>
      <c r="S49" s="201" t="s">
        <v>226</v>
      </c>
      <c r="T49" s="202"/>
      <c r="U49" s="15"/>
    </row>
    <row r="50" spans="2:21" ht="23" thickBot="1" x14ac:dyDescent="0.6">
      <c r="B50" s="328"/>
      <c r="C50" s="209"/>
      <c r="D50" s="212"/>
      <c r="E50" s="213"/>
      <c r="F50" s="212"/>
      <c r="G50" s="125"/>
      <c r="H50" s="213"/>
      <c r="I50" s="212"/>
      <c r="J50" s="213"/>
      <c r="K50" s="153" t="s">
        <v>227</v>
      </c>
      <c r="L50" s="155"/>
      <c r="M50" s="154"/>
      <c r="N50" s="153" t="s">
        <v>227</v>
      </c>
      <c r="O50" s="154"/>
      <c r="P50" s="153" t="s">
        <v>227</v>
      </c>
      <c r="Q50" s="154"/>
      <c r="R50" s="200"/>
      <c r="S50" s="203"/>
      <c r="T50" s="204"/>
      <c r="U50" s="15"/>
    </row>
    <row r="51" spans="2:21" ht="23" thickBot="1" x14ac:dyDescent="0.6">
      <c r="B51" s="329"/>
      <c r="C51" s="97">
        <v>44287</v>
      </c>
      <c r="D51" s="14"/>
      <c r="E51" s="14"/>
      <c r="F51" s="153" t="s">
        <v>228</v>
      </c>
      <c r="G51" s="155"/>
      <c r="H51" s="154"/>
      <c r="I51" s="14"/>
      <c r="J51" s="14"/>
      <c r="K51" s="330"/>
      <c r="L51" s="330"/>
      <c r="M51" s="14"/>
      <c r="N51" s="14"/>
      <c r="O51" s="14"/>
      <c r="P51" s="220">
        <v>0</v>
      </c>
      <c r="Q51" s="196"/>
      <c r="R51" s="331" t="s">
        <v>243</v>
      </c>
      <c r="S51" s="14"/>
      <c r="T51" s="14"/>
      <c r="U51" s="15"/>
    </row>
    <row r="52" spans="2:21" ht="18" thickBot="1" x14ac:dyDescent="0.6">
      <c r="B52" s="13"/>
      <c r="C52" s="14"/>
      <c r="D52" s="14"/>
      <c r="E52" s="14"/>
      <c r="F52" s="14"/>
      <c r="G52" s="14"/>
      <c r="H52" s="14"/>
      <c r="I52" s="14"/>
      <c r="J52" s="14"/>
      <c r="K52" s="330"/>
      <c r="L52" s="330"/>
      <c r="M52" s="14"/>
      <c r="N52" s="14"/>
      <c r="O52" s="14"/>
      <c r="P52" s="14"/>
      <c r="Q52" s="14"/>
      <c r="R52" s="14"/>
      <c r="S52" s="14"/>
      <c r="T52" s="14"/>
      <c r="U52" s="15"/>
    </row>
    <row r="53" spans="2:21" ht="37.75" customHeight="1" thickBot="1" x14ac:dyDescent="0.6">
      <c r="B53" s="329" t="s">
        <v>245</v>
      </c>
      <c r="C53" s="97">
        <v>44681</v>
      </c>
      <c r="D53" s="153" t="s">
        <v>97</v>
      </c>
      <c r="E53" s="154"/>
      <c r="F53" s="185" t="s">
        <v>248</v>
      </c>
      <c r="G53" s="186"/>
      <c r="H53" s="187"/>
      <c r="I53" s="188" t="s">
        <v>62</v>
      </c>
      <c r="J53" s="189"/>
      <c r="K53" s="190"/>
      <c r="L53" s="191"/>
      <c r="M53" s="192"/>
      <c r="N53" s="193">
        <v>7000</v>
      </c>
      <c r="O53" s="194"/>
      <c r="P53" s="195">
        <f>P51+N53-K53</f>
        <v>7000</v>
      </c>
      <c r="Q53" s="196"/>
      <c r="R53" s="44" t="s">
        <v>229</v>
      </c>
      <c r="S53" s="197" t="str">
        <f>S43</f>
        <v>システム開発本部
_総工事原価見積り</v>
      </c>
      <c r="T53" s="198"/>
      <c r="U53" s="15"/>
    </row>
    <row r="54" spans="2:21" x14ac:dyDescent="0.55000000000000004">
      <c r="B54" s="13"/>
      <c r="C54" s="14"/>
      <c r="D54" s="14"/>
      <c r="E54" s="14"/>
      <c r="F54" s="14"/>
      <c r="G54" s="14"/>
      <c r="H54" s="14"/>
      <c r="I54" s="14"/>
      <c r="J54" s="14"/>
      <c r="K54" s="14"/>
      <c r="L54" s="14"/>
      <c r="M54" s="14"/>
      <c r="N54" s="14"/>
      <c r="O54" s="14"/>
      <c r="P54" s="14"/>
      <c r="Q54" s="14"/>
      <c r="R54" s="14"/>
      <c r="S54" s="14"/>
      <c r="T54" s="14"/>
      <c r="U54" s="15"/>
    </row>
    <row r="55" spans="2:21" ht="18" thickBot="1" x14ac:dyDescent="0.6">
      <c r="B55" s="13"/>
      <c r="C55" s="14"/>
      <c r="D55" s="14"/>
      <c r="E55" s="14"/>
      <c r="F55" s="14"/>
      <c r="G55" s="14"/>
      <c r="H55" s="14"/>
      <c r="I55" s="14"/>
      <c r="J55" s="14"/>
      <c r="K55" s="14"/>
      <c r="L55" s="14"/>
      <c r="M55" s="14"/>
      <c r="N55" s="14"/>
      <c r="O55" s="14"/>
      <c r="P55" s="14"/>
      <c r="Q55" s="14"/>
      <c r="R55" s="14"/>
      <c r="S55" s="14"/>
      <c r="T55" s="14"/>
      <c r="U55" s="15"/>
    </row>
    <row r="56" spans="2:21" ht="23" thickBot="1" x14ac:dyDescent="0.6">
      <c r="B56" s="326" t="s">
        <v>212</v>
      </c>
      <c r="C56" s="154"/>
      <c r="D56" s="14"/>
      <c r="E56" s="14"/>
      <c r="F56" s="153" t="s">
        <v>249</v>
      </c>
      <c r="G56" s="155"/>
      <c r="H56" s="155"/>
      <c r="I56" s="155"/>
      <c r="J56" s="154"/>
      <c r="K56" s="14"/>
      <c r="L56" s="14"/>
      <c r="M56" s="14"/>
      <c r="N56" s="14"/>
      <c r="O56" s="14"/>
      <c r="P56" s="14"/>
      <c r="Q56" s="14"/>
      <c r="R56" s="14"/>
      <c r="S56" s="14"/>
      <c r="T56" s="14"/>
      <c r="U56" s="15"/>
    </row>
    <row r="57" spans="2:21" ht="23" thickBot="1" x14ac:dyDescent="0.6">
      <c r="B57" s="326" t="s">
        <v>213</v>
      </c>
      <c r="C57" s="154"/>
      <c r="D57" s="95" t="s">
        <v>214</v>
      </c>
      <c r="E57" s="96" t="s">
        <v>97</v>
      </c>
      <c r="F57" s="205" t="s">
        <v>250</v>
      </c>
      <c r="G57" s="206"/>
      <c r="H57" s="206"/>
      <c r="I57" s="206"/>
      <c r="J57" s="207"/>
      <c r="K57" s="41" t="s">
        <v>215</v>
      </c>
      <c r="L57" s="162" t="s">
        <v>241</v>
      </c>
      <c r="M57" s="163"/>
      <c r="N57" s="14"/>
      <c r="O57" s="14"/>
      <c r="P57" s="14"/>
      <c r="Q57" s="14"/>
      <c r="R57" s="14"/>
      <c r="S57" s="14"/>
      <c r="T57" s="14"/>
      <c r="U57" s="15"/>
    </row>
    <row r="58" spans="2:21" ht="23" thickBot="1" x14ac:dyDescent="0.6">
      <c r="B58" s="326" t="s">
        <v>233</v>
      </c>
      <c r="C58" s="154"/>
      <c r="D58" s="44" t="s">
        <v>217</v>
      </c>
      <c r="E58" s="96" t="s">
        <v>97</v>
      </c>
      <c r="F58" s="162" t="s">
        <v>234</v>
      </c>
      <c r="G58" s="166"/>
      <c r="H58" s="166"/>
      <c r="I58" s="166"/>
      <c r="J58" s="163"/>
      <c r="K58" s="14"/>
      <c r="L58" s="14"/>
      <c r="M58" s="14"/>
      <c r="N58" s="14"/>
      <c r="O58" s="14"/>
      <c r="P58" s="14"/>
      <c r="Q58" s="14"/>
      <c r="R58" s="14"/>
      <c r="S58" s="14"/>
      <c r="T58" s="14"/>
      <c r="U58" s="15"/>
    </row>
    <row r="59" spans="2:21" ht="18" thickBot="1" x14ac:dyDescent="0.6">
      <c r="B59" s="13"/>
      <c r="C59" s="14"/>
      <c r="D59" s="14"/>
      <c r="E59" s="14"/>
      <c r="F59" s="14"/>
      <c r="G59" s="14"/>
      <c r="H59" s="14"/>
      <c r="I59" s="14"/>
      <c r="J59" s="14"/>
      <c r="K59" s="14"/>
      <c r="L59" s="14"/>
      <c r="M59" s="14"/>
      <c r="N59" s="14"/>
      <c r="O59" s="14"/>
      <c r="P59" s="14"/>
      <c r="Q59" s="14"/>
      <c r="R59" s="14"/>
      <c r="S59" s="14"/>
      <c r="T59" s="14"/>
      <c r="U59" s="15"/>
    </row>
    <row r="60" spans="2:21" ht="23" thickBot="1" x14ac:dyDescent="0.6">
      <c r="B60" s="327" t="s">
        <v>218</v>
      </c>
      <c r="C60" s="208" t="s">
        <v>219</v>
      </c>
      <c r="D60" s="210" t="s">
        <v>220</v>
      </c>
      <c r="E60" s="211"/>
      <c r="F60" s="210" t="s">
        <v>221</v>
      </c>
      <c r="G60" s="119"/>
      <c r="H60" s="211"/>
      <c r="I60" s="210" t="s">
        <v>216</v>
      </c>
      <c r="J60" s="211"/>
      <c r="K60" s="153" t="s">
        <v>222</v>
      </c>
      <c r="L60" s="155"/>
      <c r="M60" s="154"/>
      <c r="N60" s="153" t="s">
        <v>223</v>
      </c>
      <c r="O60" s="154"/>
      <c r="P60" s="153" t="s">
        <v>224</v>
      </c>
      <c r="Q60" s="154"/>
      <c r="R60" s="199" t="s">
        <v>225</v>
      </c>
      <c r="S60" s="201" t="s">
        <v>226</v>
      </c>
      <c r="T60" s="202"/>
      <c r="U60" s="15"/>
    </row>
    <row r="61" spans="2:21" ht="23" thickBot="1" x14ac:dyDescent="0.6">
      <c r="B61" s="328"/>
      <c r="C61" s="209"/>
      <c r="D61" s="212"/>
      <c r="E61" s="213"/>
      <c r="F61" s="212"/>
      <c r="G61" s="125"/>
      <c r="H61" s="213"/>
      <c r="I61" s="212"/>
      <c r="J61" s="213"/>
      <c r="K61" s="153" t="s">
        <v>227</v>
      </c>
      <c r="L61" s="155"/>
      <c r="M61" s="154"/>
      <c r="N61" s="153" t="s">
        <v>227</v>
      </c>
      <c r="O61" s="154"/>
      <c r="P61" s="153" t="s">
        <v>227</v>
      </c>
      <c r="Q61" s="154"/>
      <c r="R61" s="200"/>
      <c r="S61" s="203"/>
      <c r="T61" s="204"/>
      <c r="U61" s="15"/>
    </row>
    <row r="62" spans="2:21" ht="23" thickBot="1" x14ac:dyDescent="0.6">
      <c r="B62" s="329"/>
      <c r="C62" s="97">
        <v>44287</v>
      </c>
      <c r="D62" s="14"/>
      <c r="E62" s="14"/>
      <c r="F62" s="153" t="s">
        <v>228</v>
      </c>
      <c r="G62" s="155"/>
      <c r="H62" s="154"/>
      <c r="I62" s="14"/>
      <c r="J62" s="14"/>
      <c r="K62" s="330"/>
      <c r="L62" s="330"/>
      <c r="M62" s="14"/>
      <c r="N62" s="14"/>
      <c r="O62" s="14"/>
      <c r="P62" s="220">
        <v>0</v>
      </c>
      <c r="Q62" s="196"/>
      <c r="R62" s="331" t="s">
        <v>243</v>
      </c>
      <c r="S62" s="14"/>
      <c r="T62" s="14"/>
      <c r="U62" s="15"/>
    </row>
    <row r="63" spans="2:21" ht="18" thickBot="1" x14ac:dyDescent="0.6">
      <c r="B63" s="13"/>
      <c r="C63" s="14"/>
      <c r="D63" s="14"/>
      <c r="E63" s="14"/>
      <c r="F63" s="14"/>
      <c r="G63" s="14"/>
      <c r="H63" s="14"/>
      <c r="I63" s="14"/>
      <c r="J63" s="14"/>
      <c r="K63" s="330"/>
      <c r="L63" s="330"/>
      <c r="M63" s="14"/>
      <c r="N63" s="14"/>
      <c r="O63" s="14"/>
      <c r="P63" s="14"/>
      <c r="Q63" s="14"/>
      <c r="R63" s="14"/>
      <c r="S63" s="14"/>
      <c r="T63" s="14"/>
      <c r="U63" s="15"/>
    </row>
    <row r="64" spans="2:21" ht="45" customHeight="1" thickBot="1" x14ac:dyDescent="0.6">
      <c r="B64" s="329" t="s">
        <v>251</v>
      </c>
      <c r="C64" s="97">
        <v>44681</v>
      </c>
      <c r="D64" s="153" t="s">
        <v>97</v>
      </c>
      <c r="E64" s="154"/>
      <c r="F64" s="185" t="s">
        <v>252</v>
      </c>
      <c r="G64" s="186"/>
      <c r="H64" s="187"/>
      <c r="I64" s="188" t="s">
        <v>62</v>
      </c>
      <c r="J64" s="189"/>
      <c r="K64" s="190"/>
      <c r="L64" s="191"/>
      <c r="M64" s="192"/>
      <c r="N64" s="193">
        <v>490</v>
      </c>
      <c r="O64" s="194"/>
      <c r="P64" s="195">
        <f>P62+N64-K64</f>
        <v>490</v>
      </c>
      <c r="Q64" s="196"/>
      <c r="R64" s="44" t="s">
        <v>229</v>
      </c>
      <c r="S64" s="197" t="s">
        <v>253</v>
      </c>
      <c r="T64" s="198"/>
      <c r="U64" s="15"/>
    </row>
    <row r="65" spans="2:21" x14ac:dyDescent="0.55000000000000004">
      <c r="B65" s="13"/>
      <c r="C65" s="14"/>
      <c r="D65" s="14"/>
      <c r="E65" s="14"/>
      <c r="F65" s="14"/>
      <c r="G65" s="14"/>
      <c r="H65" s="14"/>
      <c r="I65" s="14"/>
      <c r="J65" s="14"/>
      <c r="K65" s="14"/>
      <c r="L65" s="14"/>
      <c r="M65" s="14"/>
      <c r="N65" s="14"/>
      <c r="O65" s="14"/>
      <c r="P65" s="14"/>
      <c r="Q65" s="14"/>
      <c r="R65" s="14"/>
      <c r="S65" s="14"/>
      <c r="T65" s="14"/>
      <c r="U65" s="15"/>
    </row>
    <row r="66" spans="2:21" ht="18" thickBot="1" x14ac:dyDescent="0.6">
      <c r="B66" s="13"/>
      <c r="C66" s="14"/>
      <c r="D66" s="14"/>
      <c r="E66" s="14"/>
      <c r="F66" s="14"/>
      <c r="G66" s="14"/>
      <c r="H66" s="14"/>
      <c r="I66" s="14"/>
      <c r="J66" s="14"/>
      <c r="K66" s="14"/>
      <c r="L66" s="14"/>
      <c r="M66" s="14"/>
      <c r="N66" s="14"/>
      <c r="O66" s="14"/>
      <c r="P66" s="14"/>
      <c r="Q66" s="14"/>
      <c r="R66" s="14"/>
      <c r="S66" s="14"/>
      <c r="T66" s="14"/>
      <c r="U66" s="15"/>
    </row>
    <row r="67" spans="2:21" ht="23" thickBot="1" x14ac:dyDescent="0.6">
      <c r="B67" s="326" t="s">
        <v>212</v>
      </c>
      <c r="C67" s="154"/>
      <c r="D67" s="14"/>
      <c r="E67" s="14"/>
      <c r="F67" s="153" t="s">
        <v>249</v>
      </c>
      <c r="G67" s="155"/>
      <c r="H67" s="155"/>
      <c r="I67" s="155"/>
      <c r="J67" s="154"/>
      <c r="K67" s="14"/>
      <c r="L67" s="14"/>
      <c r="M67" s="14"/>
      <c r="N67" s="14"/>
      <c r="O67" s="14"/>
      <c r="P67" s="14"/>
      <c r="Q67" s="14"/>
      <c r="R67" s="14"/>
      <c r="S67" s="14"/>
      <c r="T67" s="14"/>
      <c r="U67" s="15"/>
    </row>
    <row r="68" spans="2:21" ht="23" thickBot="1" x14ac:dyDescent="0.6">
      <c r="B68" s="326" t="s">
        <v>213</v>
      </c>
      <c r="C68" s="154"/>
      <c r="D68" s="95" t="s">
        <v>214</v>
      </c>
      <c r="E68" s="96" t="s">
        <v>97</v>
      </c>
      <c r="F68" s="162" t="s">
        <v>252</v>
      </c>
      <c r="G68" s="166"/>
      <c r="H68" s="166"/>
      <c r="I68" s="166"/>
      <c r="J68" s="163"/>
      <c r="K68" s="41" t="s">
        <v>215</v>
      </c>
      <c r="L68" s="162" t="s">
        <v>242</v>
      </c>
      <c r="M68" s="163"/>
      <c r="N68" s="14"/>
      <c r="O68" s="14"/>
      <c r="P68" s="14"/>
      <c r="Q68" s="14"/>
      <c r="R68" s="14"/>
      <c r="S68" s="14"/>
      <c r="T68" s="14"/>
      <c r="U68" s="15"/>
    </row>
    <row r="69" spans="2:21" ht="23" thickBot="1" x14ac:dyDescent="0.6">
      <c r="B69" s="326" t="s">
        <v>233</v>
      </c>
      <c r="C69" s="154"/>
      <c r="D69" s="44" t="s">
        <v>217</v>
      </c>
      <c r="E69" s="96" t="s">
        <v>97</v>
      </c>
      <c r="F69" s="162" t="s">
        <v>234</v>
      </c>
      <c r="G69" s="166"/>
      <c r="H69" s="166"/>
      <c r="I69" s="166"/>
      <c r="J69" s="163"/>
      <c r="K69" s="14"/>
      <c r="L69" s="14"/>
      <c r="M69" s="14"/>
      <c r="N69" s="14"/>
      <c r="O69" s="14"/>
      <c r="P69" s="14"/>
      <c r="Q69" s="14"/>
      <c r="R69" s="14"/>
      <c r="S69" s="14"/>
      <c r="T69" s="14"/>
      <c r="U69" s="15"/>
    </row>
    <row r="70" spans="2:21" ht="18" thickBot="1" x14ac:dyDescent="0.6">
      <c r="B70" s="13"/>
      <c r="C70" s="14"/>
      <c r="D70" s="14"/>
      <c r="E70" s="14"/>
      <c r="F70" s="14"/>
      <c r="G70" s="14"/>
      <c r="H70" s="14"/>
      <c r="I70" s="14"/>
      <c r="J70" s="14"/>
      <c r="K70" s="14"/>
      <c r="L70" s="14"/>
      <c r="M70" s="14"/>
      <c r="N70" s="14"/>
      <c r="O70" s="14"/>
      <c r="P70" s="14"/>
      <c r="Q70" s="14"/>
      <c r="R70" s="14"/>
      <c r="S70" s="14"/>
      <c r="T70" s="14"/>
      <c r="U70" s="15"/>
    </row>
    <row r="71" spans="2:21" ht="23" thickBot="1" x14ac:dyDescent="0.6">
      <c r="B71" s="327" t="s">
        <v>218</v>
      </c>
      <c r="C71" s="208" t="s">
        <v>219</v>
      </c>
      <c r="D71" s="210" t="s">
        <v>220</v>
      </c>
      <c r="E71" s="211"/>
      <c r="F71" s="210" t="s">
        <v>221</v>
      </c>
      <c r="G71" s="119"/>
      <c r="H71" s="211"/>
      <c r="I71" s="210" t="s">
        <v>216</v>
      </c>
      <c r="J71" s="211"/>
      <c r="K71" s="153" t="s">
        <v>222</v>
      </c>
      <c r="L71" s="155"/>
      <c r="M71" s="154"/>
      <c r="N71" s="153" t="s">
        <v>223</v>
      </c>
      <c r="O71" s="154"/>
      <c r="P71" s="153" t="s">
        <v>224</v>
      </c>
      <c r="Q71" s="154"/>
      <c r="R71" s="199" t="s">
        <v>225</v>
      </c>
      <c r="S71" s="201" t="s">
        <v>226</v>
      </c>
      <c r="T71" s="202"/>
      <c r="U71" s="15"/>
    </row>
    <row r="72" spans="2:21" ht="23" thickBot="1" x14ac:dyDescent="0.6">
      <c r="B72" s="328"/>
      <c r="C72" s="209"/>
      <c r="D72" s="212"/>
      <c r="E72" s="213"/>
      <c r="F72" s="212"/>
      <c r="G72" s="125"/>
      <c r="H72" s="213"/>
      <c r="I72" s="212"/>
      <c r="J72" s="213"/>
      <c r="K72" s="153" t="s">
        <v>227</v>
      </c>
      <c r="L72" s="155"/>
      <c r="M72" s="154"/>
      <c r="N72" s="153" t="s">
        <v>227</v>
      </c>
      <c r="O72" s="154"/>
      <c r="P72" s="153" t="s">
        <v>227</v>
      </c>
      <c r="Q72" s="154"/>
      <c r="R72" s="200"/>
      <c r="S72" s="203"/>
      <c r="T72" s="204"/>
      <c r="U72" s="15"/>
    </row>
    <row r="73" spans="2:21" ht="23" thickBot="1" x14ac:dyDescent="0.6">
      <c r="B73" s="329"/>
      <c r="C73" s="97">
        <v>44287</v>
      </c>
      <c r="D73" s="14"/>
      <c r="E73" s="14"/>
      <c r="F73" s="153" t="s">
        <v>228</v>
      </c>
      <c r="G73" s="155"/>
      <c r="H73" s="154"/>
      <c r="I73" s="14"/>
      <c r="J73" s="14"/>
      <c r="K73" s="330"/>
      <c r="L73" s="330"/>
      <c r="M73" s="14"/>
      <c r="N73" s="14"/>
      <c r="O73" s="14"/>
      <c r="P73" s="220">
        <v>0</v>
      </c>
      <c r="Q73" s="196"/>
      <c r="R73" s="331" t="s">
        <v>238</v>
      </c>
      <c r="S73" s="14"/>
      <c r="T73" s="14"/>
      <c r="U73" s="15"/>
    </row>
    <row r="74" spans="2:21" ht="19.5" thickBot="1" x14ac:dyDescent="0.6">
      <c r="B74" s="13"/>
      <c r="C74" s="14"/>
      <c r="D74" s="14"/>
      <c r="E74" s="14"/>
      <c r="F74" s="14"/>
      <c r="G74" s="14"/>
      <c r="H74" s="14"/>
      <c r="I74" s="14"/>
      <c r="J74" s="14"/>
      <c r="K74" s="330"/>
      <c r="L74" s="330"/>
      <c r="M74" s="14"/>
      <c r="N74" s="14"/>
      <c r="O74" s="14"/>
      <c r="P74" s="14"/>
      <c r="Q74" s="14"/>
      <c r="R74" s="14"/>
      <c r="S74" s="14"/>
      <c r="T74" s="14"/>
      <c r="U74" s="332" t="s">
        <v>288</v>
      </c>
    </row>
    <row r="75" spans="2:21" ht="45" customHeight="1" thickBot="1" x14ac:dyDescent="0.6">
      <c r="B75" s="329" t="s">
        <v>251</v>
      </c>
      <c r="C75" s="97">
        <v>44681</v>
      </c>
      <c r="D75" s="153" t="s">
        <v>97</v>
      </c>
      <c r="E75" s="154"/>
      <c r="F75" s="185" t="s">
        <v>230</v>
      </c>
      <c r="G75" s="186"/>
      <c r="H75" s="187"/>
      <c r="I75" s="188" t="s">
        <v>62</v>
      </c>
      <c r="J75" s="189"/>
      <c r="K75" s="214">
        <v>539</v>
      </c>
      <c r="L75" s="215"/>
      <c r="M75" s="216"/>
      <c r="N75" s="195"/>
      <c r="O75" s="219"/>
      <c r="P75" s="195">
        <f>P73-N75+K75</f>
        <v>539</v>
      </c>
      <c r="Q75" s="196"/>
      <c r="R75" s="44" t="s">
        <v>229</v>
      </c>
      <c r="S75" s="197" t="s">
        <v>253</v>
      </c>
      <c r="T75" s="198"/>
      <c r="U75" s="333">
        <f>P75</f>
        <v>539</v>
      </c>
    </row>
    <row r="76" spans="2:21" ht="18" thickBot="1" x14ac:dyDescent="0.6">
      <c r="B76" s="13"/>
      <c r="C76" s="14"/>
      <c r="D76" s="14"/>
      <c r="E76" s="14"/>
      <c r="F76" s="14"/>
      <c r="G76" s="14"/>
      <c r="H76" s="14"/>
      <c r="I76" s="14"/>
      <c r="J76" s="14"/>
      <c r="K76" s="14"/>
      <c r="L76" s="14"/>
      <c r="M76" s="14"/>
      <c r="N76" s="14"/>
      <c r="O76" s="14"/>
      <c r="P76" s="14"/>
      <c r="Q76" s="14"/>
      <c r="R76" s="14"/>
      <c r="S76" s="14"/>
      <c r="T76" s="14"/>
      <c r="U76" s="15"/>
    </row>
    <row r="77" spans="2:21" ht="38.4" customHeight="1" thickBot="1" x14ac:dyDescent="0.6">
      <c r="B77" s="329" t="s">
        <v>251</v>
      </c>
      <c r="C77" s="97">
        <v>44712</v>
      </c>
      <c r="D77" s="153" t="s">
        <v>97</v>
      </c>
      <c r="E77" s="154"/>
      <c r="F77" s="185" t="s">
        <v>230</v>
      </c>
      <c r="G77" s="186"/>
      <c r="H77" s="187"/>
      <c r="I77" s="188" t="s">
        <v>62</v>
      </c>
      <c r="J77" s="189"/>
      <c r="K77" s="190"/>
      <c r="L77" s="191"/>
      <c r="M77" s="192"/>
      <c r="N77" s="193">
        <v>539</v>
      </c>
      <c r="O77" s="194"/>
      <c r="P77" s="195">
        <f>P75-N77+K77</f>
        <v>0</v>
      </c>
      <c r="Q77" s="196"/>
      <c r="R77" s="44" t="s">
        <v>229</v>
      </c>
      <c r="S77" s="197" t="s">
        <v>255</v>
      </c>
      <c r="T77" s="198"/>
      <c r="U77" s="15"/>
    </row>
    <row r="78" spans="2:21" x14ac:dyDescent="0.55000000000000004">
      <c r="B78" s="13"/>
      <c r="C78" s="14"/>
      <c r="D78" s="14"/>
      <c r="E78" s="14"/>
      <c r="F78" s="14"/>
      <c r="G78" s="14"/>
      <c r="H78" s="14"/>
      <c r="I78" s="14"/>
      <c r="J78" s="14"/>
      <c r="K78" s="14"/>
      <c r="L78" s="14"/>
      <c r="M78" s="14"/>
      <c r="N78" s="14"/>
      <c r="O78" s="14"/>
      <c r="P78" s="14"/>
      <c r="Q78" s="14"/>
      <c r="R78" s="14"/>
      <c r="S78" s="14"/>
      <c r="T78" s="14"/>
      <c r="U78" s="15"/>
    </row>
    <row r="79" spans="2:21" ht="18" thickBot="1" x14ac:dyDescent="0.6">
      <c r="B79" s="13"/>
      <c r="C79" s="14"/>
      <c r="D79" s="14"/>
      <c r="E79" s="14"/>
      <c r="F79" s="14"/>
      <c r="G79" s="14"/>
      <c r="H79" s="14"/>
      <c r="I79" s="14"/>
      <c r="J79" s="14"/>
      <c r="K79" s="14"/>
      <c r="L79" s="14"/>
      <c r="M79" s="14"/>
      <c r="N79" s="14"/>
      <c r="O79" s="14"/>
      <c r="P79" s="14"/>
      <c r="Q79" s="14"/>
      <c r="R79" s="14"/>
      <c r="S79" s="14"/>
      <c r="T79" s="14"/>
      <c r="U79" s="15"/>
    </row>
    <row r="80" spans="2:21" ht="23" thickBot="1" x14ac:dyDescent="0.6">
      <c r="B80" s="326" t="s">
        <v>212</v>
      </c>
      <c r="C80" s="154"/>
      <c r="D80" s="14"/>
      <c r="E80" s="14"/>
      <c r="F80" s="153" t="s">
        <v>249</v>
      </c>
      <c r="G80" s="155"/>
      <c r="H80" s="155"/>
      <c r="I80" s="155"/>
      <c r="J80" s="154"/>
      <c r="K80" s="14"/>
      <c r="L80" s="14"/>
      <c r="M80" s="14"/>
      <c r="N80" s="14"/>
      <c r="O80" s="14"/>
      <c r="P80" s="14"/>
      <c r="Q80" s="14"/>
      <c r="R80" s="14"/>
      <c r="S80" s="14"/>
      <c r="T80" s="14"/>
      <c r="U80" s="15"/>
    </row>
    <row r="81" spans="2:21" ht="23" thickBot="1" x14ac:dyDescent="0.6">
      <c r="B81" s="326" t="s">
        <v>213</v>
      </c>
      <c r="C81" s="154"/>
      <c r="D81" s="95" t="s">
        <v>214</v>
      </c>
      <c r="E81" s="96" t="s">
        <v>97</v>
      </c>
      <c r="F81" s="205" t="s">
        <v>254</v>
      </c>
      <c r="G81" s="206"/>
      <c r="H81" s="206"/>
      <c r="I81" s="206"/>
      <c r="J81" s="207"/>
      <c r="K81" s="41" t="s">
        <v>215</v>
      </c>
      <c r="L81" s="162" t="s">
        <v>241</v>
      </c>
      <c r="M81" s="163"/>
      <c r="N81" s="14"/>
      <c r="O81" s="14"/>
      <c r="P81" s="14"/>
      <c r="Q81" s="14"/>
      <c r="R81" s="14"/>
      <c r="S81" s="14"/>
      <c r="T81" s="14"/>
      <c r="U81" s="15"/>
    </row>
    <row r="82" spans="2:21" ht="23" thickBot="1" x14ac:dyDescent="0.6">
      <c r="B82" s="326" t="s">
        <v>233</v>
      </c>
      <c r="C82" s="154"/>
      <c r="D82" s="44" t="s">
        <v>217</v>
      </c>
      <c r="E82" s="96" t="s">
        <v>97</v>
      </c>
      <c r="F82" s="162" t="s">
        <v>234</v>
      </c>
      <c r="G82" s="166"/>
      <c r="H82" s="166"/>
      <c r="I82" s="166"/>
      <c r="J82" s="163"/>
      <c r="K82" s="14"/>
      <c r="L82" s="14"/>
      <c r="M82" s="14"/>
      <c r="N82" s="14"/>
      <c r="O82" s="14"/>
      <c r="P82" s="14"/>
      <c r="Q82" s="14"/>
      <c r="R82" s="14"/>
      <c r="S82" s="14"/>
      <c r="T82" s="14"/>
      <c r="U82" s="15"/>
    </row>
    <row r="83" spans="2:21" ht="18" thickBot="1" x14ac:dyDescent="0.6">
      <c r="B83" s="13"/>
      <c r="C83" s="14"/>
      <c r="D83" s="14"/>
      <c r="E83" s="14"/>
      <c r="F83" s="14"/>
      <c r="G83" s="14"/>
      <c r="H83" s="14"/>
      <c r="I83" s="14"/>
      <c r="J83" s="14"/>
      <c r="K83" s="14"/>
      <c r="L83" s="14"/>
      <c r="M83" s="14"/>
      <c r="N83" s="14"/>
      <c r="O83" s="14"/>
      <c r="P83" s="14"/>
      <c r="Q83" s="14"/>
      <c r="R83" s="14"/>
      <c r="S83" s="14"/>
      <c r="T83" s="14"/>
      <c r="U83" s="15"/>
    </row>
    <row r="84" spans="2:21" ht="23" thickBot="1" x14ac:dyDescent="0.6">
      <c r="B84" s="327" t="s">
        <v>218</v>
      </c>
      <c r="C84" s="208" t="s">
        <v>219</v>
      </c>
      <c r="D84" s="210" t="s">
        <v>220</v>
      </c>
      <c r="E84" s="211"/>
      <c r="F84" s="210" t="s">
        <v>221</v>
      </c>
      <c r="G84" s="119"/>
      <c r="H84" s="211"/>
      <c r="I84" s="210" t="s">
        <v>216</v>
      </c>
      <c r="J84" s="211"/>
      <c r="K84" s="153" t="s">
        <v>222</v>
      </c>
      <c r="L84" s="155"/>
      <c r="M84" s="154"/>
      <c r="N84" s="153" t="s">
        <v>223</v>
      </c>
      <c r="O84" s="154"/>
      <c r="P84" s="153" t="s">
        <v>224</v>
      </c>
      <c r="Q84" s="154"/>
      <c r="R84" s="199" t="s">
        <v>225</v>
      </c>
      <c r="S84" s="201" t="s">
        <v>226</v>
      </c>
      <c r="T84" s="202"/>
      <c r="U84" s="15"/>
    </row>
    <row r="85" spans="2:21" ht="23" thickBot="1" x14ac:dyDescent="0.6">
      <c r="B85" s="328"/>
      <c r="C85" s="209"/>
      <c r="D85" s="212"/>
      <c r="E85" s="213"/>
      <c r="F85" s="212"/>
      <c r="G85" s="125"/>
      <c r="H85" s="213"/>
      <c r="I85" s="212"/>
      <c r="J85" s="213"/>
      <c r="K85" s="153" t="s">
        <v>227</v>
      </c>
      <c r="L85" s="155"/>
      <c r="M85" s="154"/>
      <c r="N85" s="153" t="s">
        <v>227</v>
      </c>
      <c r="O85" s="154"/>
      <c r="P85" s="153" t="s">
        <v>227</v>
      </c>
      <c r="Q85" s="154"/>
      <c r="R85" s="200"/>
      <c r="S85" s="203"/>
      <c r="T85" s="204"/>
      <c r="U85" s="15"/>
    </row>
    <row r="86" spans="2:21" ht="23" thickBot="1" x14ac:dyDescent="0.6">
      <c r="B86" s="329"/>
      <c r="C86" s="97">
        <v>44287</v>
      </c>
      <c r="D86" s="14"/>
      <c r="E86" s="14"/>
      <c r="F86" s="153" t="s">
        <v>228</v>
      </c>
      <c r="G86" s="155"/>
      <c r="H86" s="154"/>
      <c r="I86" s="14"/>
      <c r="J86" s="14"/>
      <c r="K86" s="330"/>
      <c r="L86" s="330"/>
      <c r="M86" s="14"/>
      <c r="N86" s="14"/>
      <c r="O86" s="14"/>
      <c r="P86" s="220">
        <v>0</v>
      </c>
      <c r="Q86" s="196"/>
      <c r="R86" s="331" t="s">
        <v>238</v>
      </c>
      <c r="S86" s="14"/>
      <c r="T86" s="14"/>
      <c r="U86" s="15"/>
    </row>
    <row r="87" spans="2:21" ht="18" thickBot="1" x14ac:dyDescent="0.6">
      <c r="B87" s="13"/>
      <c r="C87" s="14"/>
      <c r="D87" s="14"/>
      <c r="E87" s="14"/>
      <c r="F87" s="14"/>
      <c r="G87" s="14"/>
      <c r="H87" s="14"/>
      <c r="I87" s="14"/>
      <c r="J87" s="14"/>
      <c r="K87" s="330"/>
      <c r="L87" s="330"/>
      <c r="M87" s="14"/>
      <c r="N87" s="14"/>
      <c r="O87" s="14"/>
      <c r="P87" s="14"/>
      <c r="Q87" s="14"/>
      <c r="R87" s="14"/>
      <c r="S87" s="14"/>
      <c r="T87" s="14"/>
      <c r="U87" s="15"/>
    </row>
    <row r="88" spans="2:21" ht="49.25" customHeight="1" thickBot="1" x14ac:dyDescent="0.6">
      <c r="B88" s="329" t="s">
        <v>251</v>
      </c>
      <c r="C88" s="97">
        <v>44681</v>
      </c>
      <c r="D88" s="153" t="s">
        <v>97</v>
      </c>
      <c r="E88" s="154"/>
      <c r="F88" s="185" t="s">
        <v>252</v>
      </c>
      <c r="G88" s="186"/>
      <c r="H88" s="187"/>
      <c r="I88" s="188" t="s">
        <v>62</v>
      </c>
      <c r="J88" s="189"/>
      <c r="K88" s="190"/>
      <c r="L88" s="191"/>
      <c r="M88" s="192"/>
      <c r="N88" s="193">
        <v>49</v>
      </c>
      <c r="O88" s="194"/>
      <c r="P88" s="195">
        <f>P86+N88-K88</f>
        <v>49</v>
      </c>
      <c r="Q88" s="196"/>
      <c r="R88" s="44" t="s">
        <v>229</v>
      </c>
      <c r="S88" s="197" t="s">
        <v>253</v>
      </c>
      <c r="T88" s="198"/>
      <c r="U88" s="15"/>
    </row>
    <row r="89" spans="2:21" ht="18" thickBot="1" x14ac:dyDescent="0.6">
      <c r="B89" s="13"/>
      <c r="C89" s="14"/>
      <c r="D89" s="14"/>
      <c r="E89" s="14"/>
      <c r="F89" s="14"/>
      <c r="G89" s="14"/>
      <c r="H89" s="14"/>
      <c r="I89" s="14"/>
      <c r="J89" s="14"/>
      <c r="K89" s="14"/>
      <c r="L89" s="14"/>
      <c r="M89" s="14"/>
      <c r="N89" s="14"/>
      <c r="O89" s="14"/>
      <c r="P89" s="14"/>
      <c r="Q89" s="14"/>
      <c r="R89" s="14"/>
      <c r="S89" s="14"/>
      <c r="T89" s="14"/>
      <c r="U89" s="15"/>
    </row>
    <row r="90" spans="2:21" ht="42.65" customHeight="1" thickBot="1" x14ac:dyDescent="0.6">
      <c r="B90" s="329" t="s">
        <v>261</v>
      </c>
      <c r="C90" s="97">
        <v>44681</v>
      </c>
      <c r="D90" s="153" t="s">
        <v>97</v>
      </c>
      <c r="E90" s="154"/>
      <c r="F90" s="185" t="s">
        <v>267</v>
      </c>
      <c r="G90" s="186"/>
      <c r="H90" s="187"/>
      <c r="I90" s="188" t="s">
        <v>62</v>
      </c>
      <c r="J90" s="189"/>
      <c r="K90" s="214">
        <v>10</v>
      </c>
      <c r="L90" s="215"/>
      <c r="M90" s="216"/>
      <c r="N90" s="217"/>
      <c r="O90" s="218"/>
      <c r="P90" s="195">
        <f>P88+N90-K90</f>
        <v>39</v>
      </c>
      <c r="Q90" s="196"/>
      <c r="R90" s="44" t="s">
        <v>229</v>
      </c>
      <c r="S90" s="197" t="s">
        <v>270</v>
      </c>
      <c r="T90" s="198"/>
      <c r="U90" s="15"/>
    </row>
    <row r="91" spans="2:21" ht="19.5" thickBot="1" x14ac:dyDescent="0.6">
      <c r="B91" s="13"/>
      <c r="C91" s="14"/>
      <c r="D91" s="14"/>
      <c r="E91" s="14"/>
      <c r="F91" s="14"/>
      <c r="G91" s="14"/>
      <c r="H91" s="14"/>
      <c r="I91" s="14"/>
      <c r="J91" s="14"/>
      <c r="K91" s="14"/>
      <c r="L91" s="14"/>
      <c r="M91" s="14"/>
      <c r="N91" s="14"/>
      <c r="O91" s="14"/>
      <c r="P91" s="14"/>
      <c r="Q91" s="14"/>
      <c r="R91" s="14"/>
      <c r="S91" s="14"/>
      <c r="T91" s="14"/>
      <c r="U91" s="332" t="s">
        <v>288</v>
      </c>
    </row>
    <row r="92" spans="2:21" ht="40.25" customHeight="1" thickBot="1" x14ac:dyDescent="0.6">
      <c r="B92" s="329" t="s">
        <v>265</v>
      </c>
      <c r="C92" s="97">
        <v>44681</v>
      </c>
      <c r="D92" s="153" t="s">
        <v>97</v>
      </c>
      <c r="E92" s="154"/>
      <c r="F92" s="185" t="s">
        <v>271</v>
      </c>
      <c r="G92" s="186"/>
      <c r="H92" s="187"/>
      <c r="I92" s="188" t="s">
        <v>62</v>
      </c>
      <c r="J92" s="189"/>
      <c r="K92" s="214">
        <v>5</v>
      </c>
      <c r="L92" s="215"/>
      <c r="M92" s="216"/>
      <c r="N92" s="217"/>
      <c r="O92" s="218"/>
      <c r="P92" s="195">
        <f>P90+N92-K92</f>
        <v>34</v>
      </c>
      <c r="Q92" s="196"/>
      <c r="R92" s="44" t="s">
        <v>229</v>
      </c>
      <c r="S92" s="197" t="s">
        <v>313</v>
      </c>
      <c r="T92" s="198"/>
      <c r="U92" s="333">
        <f>P92</f>
        <v>34</v>
      </c>
    </row>
    <row r="93" spans="2:21" x14ac:dyDescent="0.55000000000000004">
      <c r="B93" s="13"/>
      <c r="C93" s="14"/>
      <c r="D93" s="14"/>
      <c r="E93" s="14"/>
      <c r="F93" s="14"/>
      <c r="G93" s="14"/>
      <c r="H93" s="14"/>
      <c r="I93" s="14"/>
      <c r="J93" s="14"/>
      <c r="K93" s="14"/>
      <c r="L93" s="14"/>
      <c r="M93" s="14"/>
      <c r="N93" s="14"/>
      <c r="O93" s="14"/>
      <c r="P93" s="14"/>
      <c r="Q93" s="14"/>
      <c r="R93" s="14"/>
      <c r="S93" s="14"/>
      <c r="T93" s="14"/>
      <c r="U93" s="15"/>
    </row>
    <row r="94" spans="2:21" ht="18" thickBot="1" x14ac:dyDescent="0.6">
      <c r="B94" s="13"/>
      <c r="C94" s="14"/>
      <c r="D94" s="14"/>
      <c r="E94" s="14"/>
      <c r="F94" s="14"/>
      <c r="G94" s="14"/>
      <c r="H94" s="14"/>
      <c r="I94" s="14"/>
      <c r="J94" s="14"/>
      <c r="K94" s="14"/>
      <c r="L94" s="14"/>
      <c r="M94" s="14"/>
      <c r="N94" s="14"/>
      <c r="O94" s="14"/>
      <c r="P94" s="14"/>
      <c r="Q94" s="14"/>
      <c r="R94" s="14"/>
      <c r="S94" s="14"/>
      <c r="T94" s="14"/>
      <c r="U94" s="15"/>
    </row>
    <row r="95" spans="2:21" ht="23" thickBot="1" x14ac:dyDescent="0.6">
      <c r="B95" s="326" t="s">
        <v>212</v>
      </c>
      <c r="C95" s="154"/>
      <c r="D95" s="14"/>
      <c r="E95" s="14"/>
      <c r="F95" s="153" t="s">
        <v>249</v>
      </c>
      <c r="G95" s="155"/>
      <c r="H95" s="155"/>
      <c r="I95" s="155"/>
      <c r="J95" s="154"/>
      <c r="K95" s="14"/>
      <c r="L95" s="14"/>
      <c r="M95" s="14"/>
      <c r="N95" s="14"/>
      <c r="O95" s="14"/>
      <c r="P95" s="14"/>
      <c r="Q95" s="14"/>
      <c r="R95" s="14"/>
      <c r="S95" s="14"/>
      <c r="T95" s="14"/>
      <c r="U95" s="15"/>
    </row>
    <row r="96" spans="2:21" ht="23" thickBot="1" x14ac:dyDescent="0.6">
      <c r="B96" s="326" t="s">
        <v>213</v>
      </c>
      <c r="C96" s="154"/>
      <c r="D96" s="95" t="s">
        <v>214</v>
      </c>
      <c r="E96" s="96" t="s">
        <v>97</v>
      </c>
      <c r="F96" s="162" t="s">
        <v>256</v>
      </c>
      <c r="G96" s="166"/>
      <c r="H96" s="166"/>
      <c r="I96" s="166"/>
      <c r="J96" s="163"/>
      <c r="K96" s="41" t="s">
        <v>215</v>
      </c>
      <c r="L96" s="162" t="s">
        <v>242</v>
      </c>
      <c r="M96" s="163"/>
      <c r="N96" s="14"/>
      <c r="O96" s="14"/>
      <c r="P96" s="14"/>
      <c r="Q96" s="14"/>
      <c r="R96" s="14"/>
      <c r="S96" s="14"/>
      <c r="T96" s="14"/>
      <c r="U96" s="15"/>
    </row>
    <row r="97" spans="2:21" ht="23" thickBot="1" x14ac:dyDescent="0.6">
      <c r="B97" s="326" t="s">
        <v>233</v>
      </c>
      <c r="C97" s="154"/>
      <c r="D97" s="44" t="s">
        <v>217</v>
      </c>
      <c r="E97" s="96" t="s">
        <v>97</v>
      </c>
      <c r="F97" s="162" t="s">
        <v>234</v>
      </c>
      <c r="G97" s="166"/>
      <c r="H97" s="166"/>
      <c r="I97" s="166"/>
      <c r="J97" s="163"/>
      <c r="K97" s="14"/>
      <c r="L97" s="14"/>
      <c r="M97" s="14"/>
      <c r="N97" s="14"/>
      <c r="O97" s="14"/>
      <c r="P97" s="14"/>
      <c r="Q97" s="14"/>
      <c r="R97" s="14"/>
      <c r="S97" s="14"/>
      <c r="T97" s="14"/>
      <c r="U97" s="15"/>
    </row>
    <row r="98" spans="2:21" ht="18" thickBot="1" x14ac:dyDescent="0.6">
      <c r="B98" s="13"/>
      <c r="C98" s="14"/>
      <c r="D98" s="14"/>
      <c r="E98" s="14"/>
      <c r="F98" s="14"/>
      <c r="G98" s="14"/>
      <c r="H98" s="14"/>
      <c r="I98" s="14"/>
      <c r="J98" s="14"/>
      <c r="K98" s="14"/>
      <c r="L98" s="14"/>
      <c r="M98" s="14"/>
      <c r="N98" s="14"/>
      <c r="O98" s="14"/>
      <c r="P98" s="14"/>
      <c r="Q98" s="14"/>
      <c r="R98" s="14"/>
      <c r="S98" s="14"/>
      <c r="T98" s="14"/>
      <c r="U98" s="15"/>
    </row>
    <row r="99" spans="2:21" ht="23" thickBot="1" x14ac:dyDescent="0.6">
      <c r="B99" s="327" t="s">
        <v>218</v>
      </c>
      <c r="C99" s="208" t="s">
        <v>219</v>
      </c>
      <c r="D99" s="210" t="s">
        <v>220</v>
      </c>
      <c r="E99" s="211"/>
      <c r="F99" s="210" t="s">
        <v>221</v>
      </c>
      <c r="G99" s="119"/>
      <c r="H99" s="211"/>
      <c r="I99" s="210" t="s">
        <v>216</v>
      </c>
      <c r="J99" s="211"/>
      <c r="K99" s="153" t="s">
        <v>222</v>
      </c>
      <c r="L99" s="155"/>
      <c r="M99" s="154"/>
      <c r="N99" s="153" t="s">
        <v>223</v>
      </c>
      <c r="O99" s="154"/>
      <c r="P99" s="153" t="s">
        <v>224</v>
      </c>
      <c r="Q99" s="154"/>
      <c r="R99" s="199" t="s">
        <v>225</v>
      </c>
      <c r="S99" s="201" t="s">
        <v>226</v>
      </c>
      <c r="T99" s="202"/>
      <c r="U99" s="15"/>
    </row>
    <row r="100" spans="2:21" ht="23" thickBot="1" x14ac:dyDescent="0.6">
      <c r="B100" s="328"/>
      <c r="C100" s="209"/>
      <c r="D100" s="212"/>
      <c r="E100" s="213"/>
      <c r="F100" s="212"/>
      <c r="G100" s="125"/>
      <c r="H100" s="213"/>
      <c r="I100" s="212"/>
      <c r="J100" s="213"/>
      <c r="K100" s="153" t="s">
        <v>227</v>
      </c>
      <c r="L100" s="155"/>
      <c r="M100" s="154"/>
      <c r="N100" s="153" t="s">
        <v>227</v>
      </c>
      <c r="O100" s="154"/>
      <c r="P100" s="153" t="s">
        <v>227</v>
      </c>
      <c r="Q100" s="154"/>
      <c r="R100" s="200"/>
      <c r="S100" s="203"/>
      <c r="T100" s="204"/>
      <c r="U100" s="15"/>
    </row>
    <row r="101" spans="2:21" ht="23" thickBot="1" x14ac:dyDescent="0.6">
      <c r="B101" s="329"/>
      <c r="C101" s="97">
        <v>44287</v>
      </c>
      <c r="D101" s="14"/>
      <c r="E101" s="14"/>
      <c r="F101" s="153" t="s">
        <v>228</v>
      </c>
      <c r="G101" s="155"/>
      <c r="H101" s="154"/>
      <c r="I101" s="14"/>
      <c r="J101" s="14"/>
      <c r="K101" s="330"/>
      <c r="L101" s="330"/>
      <c r="M101" s="14"/>
      <c r="N101" s="14"/>
      <c r="O101" s="14"/>
      <c r="P101" s="220">
        <v>0</v>
      </c>
      <c r="Q101" s="196"/>
      <c r="R101" s="331" t="s">
        <v>243</v>
      </c>
      <c r="S101" s="14"/>
      <c r="T101" s="14"/>
      <c r="U101" s="15"/>
    </row>
    <row r="102" spans="2:21" ht="18" thickBot="1" x14ac:dyDescent="0.6">
      <c r="B102" s="13"/>
      <c r="C102" s="14"/>
      <c r="D102" s="14"/>
      <c r="E102" s="14"/>
      <c r="F102" s="14"/>
      <c r="G102" s="14"/>
      <c r="H102" s="14"/>
      <c r="I102" s="14"/>
      <c r="J102" s="14"/>
      <c r="K102" s="330"/>
      <c r="L102" s="330"/>
      <c r="M102" s="14"/>
      <c r="N102" s="14"/>
      <c r="O102" s="14"/>
      <c r="P102" s="14"/>
      <c r="Q102" s="14"/>
      <c r="R102" s="14"/>
      <c r="S102" s="14"/>
      <c r="T102" s="14"/>
      <c r="U102" s="15"/>
    </row>
    <row r="103" spans="2:21" ht="40.25" customHeight="1" thickBot="1" x14ac:dyDescent="0.6">
      <c r="B103" s="329" t="s">
        <v>259</v>
      </c>
      <c r="C103" s="97">
        <v>44681</v>
      </c>
      <c r="D103" s="153" t="s">
        <v>97</v>
      </c>
      <c r="E103" s="154"/>
      <c r="F103" s="185" t="s">
        <v>258</v>
      </c>
      <c r="G103" s="186"/>
      <c r="H103" s="187"/>
      <c r="I103" s="188" t="s">
        <v>62</v>
      </c>
      <c r="J103" s="189"/>
      <c r="K103" s="214">
        <v>200</v>
      </c>
      <c r="L103" s="215"/>
      <c r="M103" s="216"/>
      <c r="N103" s="195"/>
      <c r="O103" s="219"/>
      <c r="P103" s="195">
        <f>P101-N103+K103</f>
        <v>200</v>
      </c>
      <c r="Q103" s="196"/>
      <c r="R103" s="44" t="s">
        <v>229</v>
      </c>
      <c r="S103" s="197" t="s">
        <v>257</v>
      </c>
      <c r="T103" s="198"/>
      <c r="U103" s="15"/>
    </row>
    <row r="104" spans="2:21" x14ac:dyDescent="0.55000000000000004">
      <c r="B104" s="13"/>
      <c r="C104" s="14"/>
      <c r="D104" s="14"/>
      <c r="E104" s="14"/>
      <c r="F104" s="14"/>
      <c r="G104" s="14"/>
      <c r="H104" s="14"/>
      <c r="I104" s="14"/>
      <c r="J104" s="14"/>
      <c r="K104" s="14"/>
      <c r="L104" s="14"/>
      <c r="M104" s="14"/>
      <c r="N104" s="14"/>
      <c r="O104" s="14"/>
      <c r="P104" s="14"/>
      <c r="Q104" s="14"/>
      <c r="R104" s="14"/>
      <c r="S104" s="14"/>
      <c r="T104" s="14"/>
      <c r="U104" s="15"/>
    </row>
    <row r="105" spans="2:21" ht="18" thickBot="1" x14ac:dyDescent="0.6">
      <c r="B105" s="13"/>
      <c r="C105" s="14"/>
      <c r="D105" s="14"/>
      <c r="E105" s="14"/>
      <c r="F105" s="14"/>
      <c r="G105" s="14"/>
      <c r="H105" s="14"/>
      <c r="I105" s="14"/>
      <c r="J105" s="14"/>
      <c r="K105" s="14"/>
      <c r="L105" s="14"/>
      <c r="M105" s="14"/>
      <c r="N105" s="14"/>
      <c r="O105" s="14"/>
      <c r="P105" s="14"/>
      <c r="Q105" s="14"/>
      <c r="R105" s="14"/>
      <c r="S105" s="14"/>
      <c r="T105" s="14"/>
      <c r="U105" s="15"/>
    </row>
    <row r="106" spans="2:21" ht="23" thickBot="1" x14ac:dyDescent="0.6">
      <c r="B106" s="326" t="s">
        <v>212</v>
      </c>
      <c r="C106" s="154"/>
      <c r="D106" s="14"/>
      <c r="E106" s="14"/>
      <c r="F106" s="153" t="s">
        <v>249</v>
      </c>
      <c r="G106" s="155"/>
      <c r="H106" s="155"/>
      <c r="I106" s="155"/>
      <c r="J106" s="154"/>
      <c r="K106" s="14"/>
      <c r="L106" s="14"/>
      <c r="M106" s="14"/>
      <c r="N106" s="14"/>
      <c r="O106" s="14"/>
      <c r="P106" s="14"/>
      <c r="Q106" s="14"/>
      <c r="R106" s="14"/>
      <c r="S106" s="14"/>
      <c r="T106" s="14"/>
      <c r="U106" s="15"/>
    </row>
    <row r="107" spans="2:21" ht="23" thickBot="1" x14ac:dyDescent="0.6">
      <c r="B107" s="326" t="s">
        <v>213</v>
      </c>
      <c r="C107" s="154"/>
      <c r="D107" s="95" t="s">
        <v>214</v>
      </c>
      <c r="E107" s="96" t="s">
        <v>97</v>
      </c>
      <c r="F107" s="162" t="s">
        <v>260</v>
      </c>
      <c r="G107" s="166"/>
      <c r="H107" s="166"/>
      <c r="I107" s="166"/>
      <c r="J107" s="163"/>
      <c r="K107" s="41" t="s">
        <v>215</v>
      </c>
      <c r="L107" s="162" t="s">
        <v>242</v>
      </c>
      <c r="M107" s="163"/>
      <c r="N107" s="14"/>
      <c r="O107" s="14"/>
      <c r="P107" s="14"/>
      <c r="Q107" s="14"/>
      <c r="R107" s="14"/>
      <c r="S107" s="14"/>
      <c r="T107" s="14"/>
      <c r="U107" s="15"/>
    </row>
    <row r="108" spans="2:21" ht="23" thickBot="1" x14ac:dyDescent="0.6">
      <c r="B108" s="326" t="s">
        <v>233</v>
      </c>
      <c r="C108" s="154"/>
      <c r="D108" s="44" t="s">
        <v>217</v>
      </c>
      <c r="E108" s="96" t="s">
        <v>97</v>
      </c>
      <c r="F108" s="162" t="s">
        <v>234</v>
      </c>
      <c r="G108" s="166"/>
      <c r="H108" s="166"/>
      <c r="I108" s="166"/>
      <c r="J108" s="163"/>
      <c r="K108" s="14"/>
      <c r="L108" s="14"/>
      <c r="M108" s="14"/>
      <c r="N108" s="14"/>
      <c r="O108" s="14"/>
      <c r="P108" s="14"/>
      <c r="Q108" s="14"/>
      <c r="R108" s="14"/>
      <c r="S108" s="14"/>
      <c r="T108" s="14"/>
      <c r="U108" s="15"/>
    </row>
    <row r="109" spans="2:21" ht="18" thickBot="1" x14ac:dyDescent="0.6">
      <c r="B109" s="13"/>
      <c r="C109" s="14"/>
      <c r="D109" s="14"/>
      <c r="E109" s="14"/>
      <c r="F109" s="14"/>
      <c r="G109" s="14"/>
      <c r="H109" s="14"/>
      <c r="I109" s="14"/>
      <c r="J109" s="14"/>
      <c r="K109" s="14"/>
      <c r="L109" s="14"/>
      <c r="M109" s="14"/>
      <c r="N109" s="14"/>
      <c r="O109" s="14"/>
      <c r="P109" s="14"/>
      <c r="Q109" s="14"/>
      <c r="R109" s="14"/>
      <c r="S109" s="14"/>
      <c r="T109" s="14"/>
      <c r="U109" s="15"/>
    </row>
    <row r="110" spans="2:21" ht="23" thickBot="1" x14ac:dyDescent="0.6">
      <c r="B110" s="327" t="s">
        <v>218</v>
      </c>
      <c r="C110" s="208" t="s">
        <v>219</v>
      </c>
      <c r="D110" s="210" t="s">
        <v>220</v>
      </c>
      <c r="E110" s="211"/>
      <c r="F110" s="210" t="s">
        <v>221</v>
      </c>
      <c r="G110" s="119"/>
      <c r="H110" s="211"/>
      <c r="I110" s="210" t="s">
        <v>216</v>
      </c>
      <c r="J110" s="211"/>
      <c r="K110" s="153" t="s">
        <v>222</v>
      </c>
      <c r="L110" s="155"/>
      <c r="M110" s="154"/>
      <c r="N110" s="153" t="s">
        <v>223</v>
      </c>
      <c r="O110" s="154"/>
      <c r="P110" s="153" t="s">
        <v>224</v>
      </c>
      <c r="Q110" s="154"/>
      <c r="R110" s="199" t="s">
        <v>225</v>
      </c>
      <c r="S110" s="201" t="s">
        <v>226</v>
      </c>
      <c r="T110" s="202"/>
      <c r="U110" s="15"/>
    </row>
    <row r="111" spans="2:21" ht="23" thickBot="1" x14ac:dyDescent="0.6">
      <c r="B111" s="328"/>
      <c r="C111" s="209"/>
      <c r="D111" s="212"/>
      <c r="E111" s="213"/>
      <c r="F111" s="212"/>
      <c r="G111" s="125"/>
      <c r="H111" s="213"/>
      <c r="I111" s="212"/>
      <c r="J111" s="213"/>
      <c r="K111" s="153" t="s">
        <v>227</v>
      </c>
      <c r="L111" s="155"/>
      <c r="M111" s="154"/>
      <c r="N111" s="153" t="s">
        <v>227</v>
      </c>
      <c r="O111" s="154"/>
      <c r="P111" s="153" t="s">
        <v>227</v>
      </c>
      <c r="Q111" s="154"/>
      <c r="R111" s="200"/>
      <c r="S111" s="203"/>
      <c r="T111" s="204"/>
      <c r="U111" s="15"/>
    </row>
    <row r="112" spans="2:21" ht="23" thickBot="1" x14ac:dyDescent="0.6">
      <c r="B112" s="329"/>
      <c r="C112" s="97">
        <v>44287</v>
      </c>
      <c r="D112" s="14"/>
      <c r="E112" s="14"/>
      <c r="F112" s="153" t="s">
        <v>228</v>
      </c>
      <c r="G112" s="155"/>
      <c r="H112" s="154"/>
      <c r="I112" s="14"/>
      <c r="J112" s="14"/>
      <c r="K112" s="330"/>
      <c r="L112" s="330"/>
      <c r="M112" s="14"/>
      <c r="N112" s="14"/>
      <c r="O112" s="14"/>
      <c r="P112" s="220">
        <v>0</v>
      </c>
      <c r="Q112" s="196"/>
      <c r="R112" s="331" t="s">
        <v>243</v>
      </c>
      <c r="S112" s="14"/>
      <c r="T112" s="14"/>
      <c r="U112" s="15"/>
    </row>
    <row r="113" spans="2:21" ht="18" thickBot="1" x14ac:dyDescent="0.6">
      <c r="B113" s="13"/>
      <c r="C113" s="14"/>
      <c r="D113" s="14"/>
      <c r="E113" s="14"/>
      <c r="F113" s="14"/>
      <c r="G113" s="14"/>
      <c r="H113" s="14"/>
      <c r="I113" s="14"/>
      <c r="J113" s="14"/>
      <c r="K113" s="330"/>
      <c r="L113" s="330"/>
      <c r="M113" s="14"/>
      <c r="N113" s="14"/>
      <c r="O113" s="14"/>
      <c r="P113" s="14"/>
      <c r="Q113" s="14"/>
      <c r="R113" s="14"/>
      <c r="S113" s="14"/>
      <c r="T113" s="14"/>
      <c r="U113" s="15"/>
    </row>
    <row r="114" spans="2:21" ht="44.4" customHeight="1" thickBot="1" x14ac:dyDescent="0.6">
      <c r="B114" s="329" t="s">
        <v>261</v>
      </c>
      <c r="C114" s="97">
        <v>44681</v>
      </c>
      <c r="D114" s="153" t="s">
        <v>97</v>
      </c>
      <c r="E114" s="154"/>
      <c r="F114" s="185" t="s">
        <v>262</v>
      </c>
      <c r="G114" s="186"/>
      <c r="H114" s="187"/>
      <c r="I114" s="188" t="s">
        <v>62</v>
      </c>
      <c r="J114" s="189"/>
      <c r="K114" s="214">
        <v>100</v>
      </c>
      <c r="L114" s="215"/>
      <c r="M114" s="216"/>
      <c r="N114" s="195"/>
      <c r="O114" s="219"/>
      <c r="P114" s="195">
        <f>P112-N114+K114</f>
        <v>100</v>
      </c>
      <c r="Q114" s="196"/>
      <c r="R114" s="44" t="s">
        <v>229</v>
      </c>
      <c r="S114" s="197" t="s">
        <v>263</v>
      </c>
      <c r="T114" s="198"/>
      <c r="U114" s="15"/>
    </row>
    <row r="115" spans="2:21" x14ac:dyDescent="0.55000000000000004">
      <c r="B115" s="13"/>
      <c r="C115" s="14"/>
      <c r="D115" s="14"/>
      <c r="E115" s="14"/>
      <c r="F115" s="14"/>
      <c r="G115" s="14"/>
      <c r="H115" s="14"/>
      <c r="I115" s="14"/>
      <c r="J115" s="14"/>
      <c r="K115" s="14"/>
      <c r="L115" s="14"/>
      <c r="M115" s="14"/>
      <c r="N115" s="14"/>
      <c r="O115" s="14"/>
      <c r="P115" s="14"/>
      <c r="Q115" s="14"/>
      <c r="R115" s="14"/>
      <c r="S115" s="14"/>
      <c r="T115" s="14"/>
      <c r="U115" s="15"/>
    </row>
    <row r="116" spans="2:21" ht="18" thickBot="1" x14ac:dyDescent="0.6">
      <c r="B116" s="13"/>
      <c r="C116" s="14"/>
      <c r="D116" s="14"/>
      <c r="E116" s="14"/>
      <c r="F116" s="14"/>
      <c r="G116" s="14"/>
      <c r="H116" s="14"/>
      <c r="I116" s="14"/>
      <c r="J116" s="14"/>
      <c r="K116" s="14"/>
      <c r="L116" s="14"/>
      <c r="M116" s="14"/>
      <c r="N116" s="14"/>
      <c r="O116" s="14"/>
      <c r="P116" s="14"/>
      <c r="Q116" s="14"/>
      <c r="R116" s="14"/>
      <c r="S116" s="14"/>
      <c r="T116" s="14"/>
      <c r="U116" s="15"/>
    </row>
    <row r="117" spans="2:21" ht="23" thickBot="1" x14ac:dyDescent="0.6">
      <c r="B117" s="326" t="s">
        <v>212</v>
      </c>
      <c r="C117" s="154"/>
      <c r="D117" s="14"/>
      <c r="E117" s="14"/>
      <c r="F117" s="153" t="s">
        <v>249</v>
      </c>
      <c r="G117" s="155"/>
      <c r="H117" s="155"/>
      <c r="I117" s="155"/>
      <c r="J117" s="154"/>
      <c r="K117" s="14"/>
      <c r="L117" s="14"/>
      <c r="M117" s="14"/>
      <c r="N117" s="14"/>
      <c r="O117" s="14"/>
      <c r="P117" s="14"/>
      <c r="Q117" s="14"/>
      <c r="R117" s="14"/>
      <c r="S117" s="14"/>
      <c r="T117" s="14"/>
      <c r="U117" s="15"/>
    </row>
    <row r="118" spans="2:21" ht="23" thickBot="1" x14ac:dyDescent="0.6">
      <c r="B118" s="326" t="s">
        <v>213</v>
      </c>
      <c r="C118" s="154"/>
      <c r="D118" s="95" t="s">
        <v>214</v>
      </c>
      <c r="E118" s="96" t="s">
        <v>97</v>
      </c>
      <c r="F118" s="162" t="s">
        <v>264</v>
      </c>
      <c r="G118" s="166"/>
      <c r="H118" s="166"/>
      <c r="I118" s="166"/>
      <c r="J118" s="163"/>
      <c r="K118" s="41" t="s">
        <v>215</v>
      </c>
      <c r="L118" s="162" t="s">
        <v>242</v>
      </c>
      <c r="M118" s="163"/>
      <c r="N118" s="14"/>
      <c r="O118" s="14"/>
      <c r="P118" s="14"/>
      <c r="Q118" s="14"/>
      <c r="R118" s="14"/>
      <c r="S118" s="14"/>
      <c r="T118" s="14"/>
      <c r="U118" s="15"/>
    </row>
    <row r="119" spans="2:21" ht="23" thickBot="1" x14ac:dyDescent="0.6">
      <c r="B119" s="326" t="s">
        <v>233</v>
      </c>
      <c r="C119" s="154"/>
      <c r="D119" s="44" t="s">
        <v>217</v>
      </c>
      <c r="E119" s="96" t="s">
        <v>97</v>
      </c>
      <c r="F119" s="162" t="s">
        <v>234</v>
      </c>
      <c r="G119" s="166"/>
      <c r="H119" s="166"/>
      <c r="I119" s="166"/>
      <c r="J119" s="163"/>
      <c r="K119" s="14"/>
      <c r="L119" s="14"/>
      <c r="M119" s="14"/>
      <c r="N119" s="14"/>
      <c r="O119" s="14"/>
      <c r="P119" s="14"/>
      <c r="Q119" s="14"/>
      <c r="R119" s="14"/>
      <c r="S119" s="14"/>
      <c r="T119" s="14"/>
      <c r="U119" s="15"/>
    </row>
    <row r="120" spans="2:21" ht="18" thickBot="1" x14ac:dyDescent="0.6">
      <c r="B120" s="13"/>
      <c r="C120" s="14"/>
      <c r="D120" s="14"/>
      <c r="E120" s="14"/>
      <c r="F120" s="14"/>
      <c r="G120" s="14"/>
      <c r="H120" s="14"/>
      <c r="I120" s="14"/>
      <c r="J120" s="14"/>
      <c r="K120" s="14"/>
      <c r="L120" s="14"/>
      <c r="M120" s="14"/>
      <c r="N120" s="14"/>
      <c r="O120" s="14"/>
      <c r="P120" s="14"/>
      <c r="Q120" s="14"/>
      <c r="R120" s="14"/>
      <c r="S120" s="14"/>
      <c r="T120" s="14"/>
      <c r="U120" s="15"/>
    </row>
    <row r="121" spans="2:21" ht="23" thickBot="1" x14ac:dyDescent="0.6">
      <c r="B121" s="327" t="s">
        <v>218</v>
      </c>
      <c r="C121" s="208" t="s">
        <v>219</v>
      </c>
      <c r="D121" s="210" t="s">
        <v>220</v>
      </c>
      <c r="E121" s="211"/>
      <c r="F121" s="210" t="s">
        <v>221</v>
      </c>
      <c r="G121" s="119"/>
      <c r="H121" s="211"/>
      <c r="I121" s="210" t="s">
        <v>216</v>
      </c>
      <c r="J121" s="211"/>
      <c r="K121" s="153" t="s">
        <v>222</v>
      </c>
      <c r="L121" s="155"/>
      <c r="M121" s="154"/>
      <c r="N121" s="153" t="s">
        <v>223</v>
      </c>
      <c r="O121" s="154"/>
      <c r="P121" s="153" t="s">
        <v>224</v>
      </c>
      <c r="Q121" s="154"/>
      <c r="R121" s="199" t="s">
        <v>225</v>
      </c>
      <c r="S121" s="201" t="s">
        <v>226</v>
      </c>
      <c r="T121" s="202"/>
      <c r="U121" s="15"/>
    </row>
    <row r="122" spans="2:21" ht="23" thickBot="1" x14ac:dyDescent="0.6">
      <c r="B122" s="328"/>
      <c r="C122" s="209"/>
      <c r="D122" s="212"/>
      <c r="E122" s="213"/>
      <c r="F122" s="212"/>
      <c r="G122" s="125"/>
      <c r="H122" s="213"/>
      <c r="I122" s="212"/>
      <c r="J122" s="213"/>
      <c r="K122" s="153" t="s">
        <v>227</v>
      </c>
      <c r="L122" s="155"/>
      <c r="M122" s="154"/>
      <c r="N122" s="153" t="s">
        <v>227</v>
      </c>
      <c r="O122" s="154"/>
      <c r="P122" s="153" t="s">
        <v>227</v>
      </c>
      <c r="Q122" s="154"/>
      <c r="R122" s="200"/>
      <c r="S122" s="203"/>
      <c r="T122" s="204"/>
      <c r="U122" s="15"/>
    </row>
    <row r="123" spans="2:21" ht="23" thickBot="1" x14ac:dyDescent="0.6">
      <c r="B123" s="329"/>
      <c r="C123" s="97">
        <v>44287</v>
      </c>
      <c r="D123" s="14"/>
      <c r="E123" s="14"/>
      <c r="F123" s="153" t="s">
        <v>228</v>
      </c>
      <c r="G123" s="155"/>
      <c r="H123" s="154"/>
      <c r="I123" s="14"/>
      <c r="J123" s="14"/>
      <c r="K123" s="330"/>
      <c r="L123" s="330"/>
      <c r="M123" s="14"/>
      <c r="N123" s="14"/>
      <c r="O123" s="14"/>
      <c r="P123" s="220">
        <v>0</v>
      </c>
      <c r="Q123" s="196"/>
      <c r="R123" s="331" t="s">
        <v>243</v>
      </c>
      <c r="S123" s="14"/>
      <c r="T123" s="14"/>
      <c r="U123" s="15"/>
    </row>
    <row r="124" spans="2:21" ht="19.5" thickBot="1" x14ac:dyDescent="0.6">
      <c r="B124" s="13"/>
      <c r="C124" s="14"/>
      <c r="D124" s="14"/>
      <c r="E124" s="14"/>
      <c r="F124" s="14"/>
      <c r="G124" s="14"/>
      <c r="H124" s="14"/>
      <c r="I124" s="14"/>
      <c r="J124" s="14"/>
      <c r="K124" s="330"/>
      <c r="L124" s="330"/>
      <c r="M124" s="14"/>
      <c r="N124" s="14"/>
      <c r="O124" s="14"/>
      <c r="P124" s="14"/>
      <c r="Q124" s="14"/>
      <c r="R124" s="14"/>
      <c r="S124" s="14"/>
      <c r="T124" s="14"/>
      <c r="U124" s="332" t="s">
        <v>288</v>
      </c>
    </row>
    <row r="125" spans="2:21" ht="39" customHeight="1" thickBot="1" x14ac:dyDescent="0.6">
      <c r="B125" s="329" t="s">
        <v>265</v>
      </c>
      <c r="C125" s="97">
        <v>44681</v>
      </c>
      <c r="D125" s="153" t="s">
        <v>97</v>
      </c>
      <c r="E125" s="154"/>
      <c r="F125" s="185" t="s">
        <v>271</v>
      </c>
      <c r="G125" s="186"/>
      <c r="H125" s="187"/>
      <c r="I125" s="188" t="s">
        <v>62</v>
      </c>
      <c r="J125" s="189"/>
      <c r="K125" s="214">
        <v>50</v>
      </c>
      <c r="L125" s="215"/>
      <c r="M125" s="216"/>
      <c r="N125" s="195"/>
      <c r="O125" s="219"/>
      <c r="P125" s="195">
        <f>P123-N125+K125</f>
        <v>50</v>
      </c>
      <c r="Q125" s="196"/>
      <c r="R125" s="44" t="s">
        <v>229</v>
      </c>
      <c r="S125" s="197" t="s">
        <v>266</v>
      </c>
      <c r="T125" s="198"/>
      <c r="U125" s="333">
        <f>P125</f>
        <v>50</v>
      </c>
    </row>
    <row r="126" spans="2:21" x14ac:dyDescent="0.55000000000000004">
      <c r="B126" s="13"/>
      <c r="C126" s="14"/>
      <c r="D126" s="14"/>
      <c r="E126" s="14"/>
      <c r="F126" s="14"/>
      <c r="G126" s="14"/>
      <c r="H126" s="14"/>
      <c r="I126" s="14"/>
      <c r="J126" s="14"/>
      <c r="K126" s="14"/>
      <c r="L126" s="14"/>
      <c r="M126" s="14"/>
      <c r="N126" s="14"/>
      <c r="O126" s="14"/>
      <c r="P126" s="14"/>
      <c r="Q126" s="14"/>
      <c r="R126" s="14"/>
      <c r="S126" s="14"/>
      <c r="T126" s="14"/>
      <c r="U126" s="15"/>
    </row>
    <row r="127" spans="2:21" ht="18" thickBot="1" x14ac:dyDescent="0.6">
      <c r="B127" s="13"/>
      <c r="C127" s="14"/>
      <c r="D127" s="14"/>
      <c r="E127" s="14"/>
      <c r="F127" s="14"/>
      <c r="G127" s="14"/>
      <c r="H127" s="14"/>
      <c r="I127" s="14"/>
      <c r="J127" s="14"/>
      <c r="K127" s="14"/>
      <c r="L127" s="14"/>
      <c r="M127" s="14"/>
      <c r="N127" s="14"/>
      <c r="O127" s="14"/>
      <c r="P127" s="14"/>
      <c r="Q127" s="14"/>
      <c r="R127" s="14"/>
      <c r="S127" s="14"/>
      <c r="T127" s="14"/>
      <c r="U127" s="15"/>
    </row>
    <row r="128" spans="2:21" ht="23" thickBot="1" x14ac:dyDescent="0.6">
      <c r="B128" s="326" t="s">
        <v>212</v>
      </c>
      <c r="C128" s="154"/>
      <c r="D128" s="14"/>
      <c r="E128" s="14"/>
      <c r="F128" s="153" t="s">
        <v>249</v>
      </c>
      <c r="G128" s="155"/>
      <c r="H128" s="155"/>
      <c r="I128" s="155"/>
      <c r="J128" s="154"/>
      <c r="K128" s="14"/>
      <c r="L128" s="14"/>
      <c r="M128" s="14"/>
      <c r="N128" s="14"/>
      <c r="O128" s="14"/>
      <c r="P128" s="14"/>
      <c r="Q128" s="14"/>
      <c r="R128" s="14"/>
      <c r="S128" s="14"/>
      <c r="T128" s="14"/>
      <c r="U128" s="15"/>
    </row>
    <row r="129" spans="2:21" ht="23" thickBot="1" x14ac:dyDescent="0.6">
      <c r="B129" s="326" t="s">
        <v>213</v>
      </c>
      <c r="C129" s="154"/>
      <c r="D129" s="95" t="s">
        <v>214</v>
      </c>
      <c r="E129" s="96" t="s">
        <v>97</v>
      </c>
      <c r="F129" s="205" t="s">
        <v>267</v>
      </c>
      <c r="G129" s="206"/>
      <c r="H129" s="206"/>
      <c r="I129" s="206"/>
      <c r="J129" s="207"/>
      <c r="K129" s="41" t="s">
        <v>215</v>
      </c>
      <c r="L129" s="162" t="s">
        <v>241</v>
      </c>
      <c r="M129" s="163"/>
      <c r="N129" s="14"/>
      <c r="O129" s="14"/>
      <c r="P129" s="14"/>
      <c r="Q129" s="14"/>
      <c r="R129" s="14"/>
      <c r="S129" s="14"/>
      <c r="T129" s="14"/>
      <c r="U129" s="15"/>
    </row>
    <row r="130" spans="2:21" ht="23" thickBot="1" x14ac:dyDescent="0.6">
      <c r="B130" s="326" t="s">
        <v>233</v>
      </c>
      <c r="C130" s="154"/>
      <c r="D130" s="44" t="s">
        <v>217</v>
      </c>
      <c r="E130" s="96" t="s">
        <v>97</v>
      </c>
      <c r="F130" s="162" t="s">
        <v>234</v>
      </c>
      <c r="G130" s="166"/>
      <c r="H130" s="166"/>
      <c r="I130" s="166"/>
      <c r="J130" s="163"/>
      <c r="K130" s="14"/>
      <c r="L130" s="14"/>
      <c r="M130" s="14"/>
      <c r="N130" s="14"/>
      <c r="O130" s="14"/>
      <c r="P130" s="14"/>
      <c r="Q130" s="14"/>
      <c r="R130" s="14"/>
      <c r="S130" s="14"/>
      <c r="T130" s="14"/>
      <c r="U130" s="15"/>
    </row>
    <row r="131" spans="2:21" ht="18" thickBot="1" x14ac:dyDescent="0.6">
      <c r="B131" s="13"/>
      <c r="C131" s="14"/>
      <c r="D131" s="14"/>
      <c r="E131" s="14"/>
      <c r="F131" s="14"/>
      <c r="G131" s="14"/>
      <c r="H131" s="14"/>
      <c r="I131" s="14"/>
      <c r="J131" s="14"/>
      <c r="K131" s="14"/>
      <c r="L131" s="14"/>
      <c r="M131" s="14"/>
      <c r="N131" s="14"/>
      <c r="O131" s="14"/>
      <c r="P131" s="14"/>
      <c r="Q131" s="14"/>
      <c r="R131" s="14"/>
      <c r="S131" s="14"/>
      <c r="T131" s="14"/>
      <c r="U131" s="15"/>
    </row>
    <row r="132" spans="2:21" ht="23" thickBot="1" x14ac:dyDescent="0.6">
      <c r="B132" s="327" t="s">
        <v>218</v>
      </c>
      <c r="C132" s="208" t="s">
        <v>219</v>
      </c>
      <c r="D132" s="210" t="s">
        <v>220</v>
      </c>
      <c r="E132" s="211"/>
      <c r="F132" s="210" t="s">
        <v>221</v>
      </c>
      <c r="G132" s="119"/>
      <c r="H132" s="211"/>
      <c r="I132" s="210" t="s">
        <v>216</v>
      </c>
      <c r="J132" s="211"/>
      <c r="K132" s="153" t="s">
        <v>222</v>
      </c>
      <c r="L132" s="155"/>
      <c r="M132" s="154"/>
      <c r="N132" s="153" t="s">
        <v>223</v>
      </c>
      <c r="O132" s="154"/>
      <c r="P132" s="153" t="s">
        <v>224</v>
      </c>
      <c r="Q132" s="154"/>
      <c r="R132" s="199" t="s">
        <v>225</v>
      </c>
      <c r="S132" s="201" t="s">
        <v>226</v>
      </c>
      <c r="T132" s="202"/>
      <c r="U132" s="15"/>
    </row>
    <row r="133" spans="2:21" ht="23" thickBot="1" x14ac:dyDescent="0.6">
      <c r="B133" s="328"/>
      <c r="C133" s="209"/>
      <c r="D133" s="212"/>
      <c r="E133" s="213"/>
      <c r="F133" s="212"/>
      <c r="G133" s="125"/>
      <c r="H133" s="213"/>
      <c r="I133" s="212"/>
      <c r="J133" s="213"/>
      <c r="K133" s="153" t="s">
        <v>227</v>
      </c>
      <c r="L133" s="155"/>
      <c r="M133" s="154"/>
      <c r="N133" s="153" t="s">
        <v>227</v>
      </c>
      <c r="O133" s="154"/>
      <c r="P133" s="153" t="s">
        <v>227</v>
      </c>
      <c r="Q133" s="154"/>
      <c r="R133" s="200"/>
      <c r="S133" s="203"/>
      <c r="T133" s="204"/>
      <c r="U133" s="15"/>
    </row>
    <row r="134" spans="2:21" ht="23" thickBot="1" x14ac:dyDescent="0.6">
      <c r="B134" s="329"/>
      <c r="C134" s="97">
        <v>44287</v>
      </c>
      <c r="D134" s="14"/>
      <c r="E134" s="14"/>
      <c r="F134" s="153" t="s">
        <v>228</v>
      </c>
      <c r="G134" s="155"/>
      <c r="H134" s="154"/>
      <c r="I134" s="14"/>
      <c r="J134" s="14"/>
      <c r="K134" s="330"/>
      <c r="L134" s="330"/>
      <c r="M134" s="14"/>
      <c r="N134" s="14"/>
      <c r="O134" s="14"/>
      <c r="P134" s="220">
        <v>0</v>
      </c>
      <c r="Q134" s="196"/>
      <c r="R134" s="331" t="s">
        <v>238</v>
      </c>
      <c r="S134" s="14"/>
      <c r="T134" s="14"/>
      <c r="U134" s="15"/>
    </row>
    <row r="135" spans="2:21" ht="19.5" thickBot="1" x14ac:dyDescent="0.6">
      <c r="B135" s="13"/>
      <c r="C135" s="14"/>
      <c r="D135" s="14"/>
      <c r="E135" s="14"/>
      <c r="F135" s="14"/>
      <c r="G135" s="14"/>
      <c r="H135" s="14"/>
      <c r="I135" s="14"/>
      <c r="J135" s="14"/>
      <c r="K135" s="330"/>
      <c r="L135" s="330"/>
      <c r="M135" s="14"/>
      <c r="N135" s="14"/>
      <c r="O135" s="14"/>
      <c r="P135" s="14"/>
      <c r="Q135" s="14"/>
      <c r="R135" s="14"/>
      <c r="S135" s="14"/>
      <c r="T135" s="14"/>
      <c r="U135" s="332" t="s">
        <v>288</v>
      </c>
    </row>
    <row r="136" spans="2:21" ht="49.25" customHeight="1" thickBot="1" x14ac:dyDescent="0.6">
      <c r="B136" s="329" t="s">
        <v>261</v>
      </c>
      <c r="C136" s="97">
        <v>44681</v>
      </c>
      <c r="D136" s="153" t="s">
        <v>97</v>
      </c>
      <c r="E136" s="154"/>
      <c r="F136" s="185" t="s">
        <v>230</v>
      </c>
      <c r="G136" s="186"/>
      <c r="H136" s="187"/>
      <c r="I136" s="188" t="s">
        <v>62</v>
      </c>
      <c r="J136" s="189"/>
      <c r="K136" s="190"/>
      <c r="L136" s="191"/>
      <c r="M136" s="192"/>
      <c r="N136" s="193">
        <v>110</v>
      </c>
      <c r="O136" s="194"/>
      <c r="P136" s="195">
        <f>P134+N136-K136</f>
        <v>110</v>
      </c>
      <c r="Q136" s="196"/>
      <c r="R136" s="44" t="s">
        <v>229</v>
      </c>
      <c r="S136" s="197" t="s">
        <v>263</v>
      </c>
      <c r="T136" s="198"/>
      <c r="U136" s="333">
        <f>P136</f>
        <v>110</v>
      </c>
    </row>
    <row r="137" spans="2:21" ht="18" thickBot="1" x14ac:dyDescent="0.6">
      <c r="B137" s="13"/>
      <c r="C137" s="14"/>
      <c r="D137" s="14"/>
      <c r="E137" s="14"/>
      <c r="F137" s="14"/>
      <c r="G137" s="14"/>
      <c r="H137" s="14"/>
      <c r="I137" s="14"/>
      <c r="J137" s="14"/>
      <c r="K137" s="14"/>
      <c r="L137" s="14"/>
      <c r="M137" s="14"/>
      <c r="N137" s="14"/>
      <c r="O137" s="14"/>
      <c r="P137" s="14"/>
      <c r="Q137" s="14"/>
      <c r="R137" s="14"/>
      <c r="S137" s="14"/>
      <c r="T137" s="14"/>
      <c r="U137" s="15"/>
    </row>
    <row r="138" spans="2:21" ht="40.25" customHeight="1" thickBot="1" x14ac:dyDescent="0.6">
      <c r="B138" s="329" t="s">
        <v>261</v>
      </c>
      <c r="C138" s="97">
        <v>44712</v>
      </c>
      <c r="D138" s="153" t="s">
        <v>97</v>
      </c>
      <c r="E138" s="154"/>
      <c r="F138" s="185" t="s">
        <v>258</v>
      </c>
      <c r="G138" s="186"/>
      <c r="H138" s="187"/>
      <c r="I138" s="188" t="s">
        <v>62</v>
      </c>
      <c r="J138" s="189"/>
      <c r="K138" s="214">
        <v>110</v>
      </c>
      <c r="L138" s="215"/>
      <c r="M138" s="216"/>
      <c r="N138" s="217"/>
      <c r="O138" s="218"/>
      <c r="P138" s="195">
        <f>P136+N138-K138</f>
        <v>0</v>
      </c>
      <c r="Q138" s="196"/>
      <c r="R138" s="44" t="s">
        <v>229</v>
      </c>
      <c r="S138" s="197" t="s">
        <v>269</v>
      </c>
      <c r="T138" s="198"/>
      <c r="U138" s="15"/>
    </row>
    <row r="139" spans="2:21" x14ac:dyDescent="0.55000000000000004">
      <c r="B139" s="13"/>
      <c r="C139" s="14"/>
      <c r="D139" s="14"/>
      <c r="E139" s="14"/>
      <c r="F139" s="14"/>
      <c r="G139" s="14"/>
      <c r="H139" s="14"/>
      <c r="I139" s="14"/>
      <c r="J139" s="14"/>
      <c r="K139" s="14"/>
      <c r="L139" s="14"/>
      <c r="M139" s="14"/>
      <c r="N139" s="14"/>
      <c r="O139" s="14"/>
      <c r="P139" s="14"/>
      <c r="Q139" s="14"/>
      <c r="R139" s="14"/>
      <c r="S139" s="14"/>
      <c r="T139" s="14"/>
      <c r="U139" s="15"/>
    </row>
    <row r="140" spans="2:21" ht="18" thickBot="1" x14ac:dyDescent="0.6">
      <c r="B140" s="13"/>
      <c r="C140" s="14"/>
      <c r="D140" s="14"/>
      <c r="E140" s="14"/>
      <c r="F140" s="14"/>
      <c r="G140" s="14"/>
      <c r="H140" s="14"/>
      <c r="I140" s="14"/>
      <c r="J140" s="14"/>
      <c r="K140" s="14"/>
      <c r="L140" s="14"/>
      <c r="M140" s="14"/>
      <c r="N140" s="14"/>
      <c r="O140" s="14"/>
      <c r="P140" s="14"/>
      <c r="Q140" s="14"/>
      <c r="R140" s="14"/>
      <c r="S140" s="14"/>
      <c r="T140" s="14"/>
      <c r="U140" s="15"/>
    </row>
    <row r="141" spans="2:21" ht="23" thickBot="1" x14ac:dyDescent="0.6">
      <c r="B141" s="326" t="s">
        <v>212</v>
      </c>
      <c r="C141" s="154"/>
      <c r="D141" s="14"/>
      <c r="E141" s="14"/>
      <c r="F141" s="153" t="s">
        <v>249</v>
      </c>
      <c r="G141" s="155"/>
      <c r="H141" s="155"/>
      <c r="I141" s="155"/>
      <c r="J141" s="154"/>
      <c r="K141" s="14"/>
      <c r="L141" s="14"/>
      <c r="M141" s="14"/>
      <c r="N141" s="14"/>
      <c r="O141" s="14"/>
      <c r="P141" s="14"/>
      <c r="Q141" s="14"/>
      <c r="R141" s="14"/>
      <c r="S141" s="14"/>
      <c r="T141" s="14"/>
      <c r="U141" s="15"/>
    </row>
    <row r="142" spans="2:21" ht="23" thickBot="1" x14ac:dyDescent="0.6">
      <c r="B142" s="326" t="s">
        <v>213</v>
      </c>
      <c r="C142" s="154"/>
      <c r="D142" s="95" t="s">
        <v>214</v>
      </c>
      <c r="E142" s="96" t="s">
        <v>97</v>
      </c>
      <c r="F142" s="205" t="s">
        <v>271</v>
      </c>
      <c r="G142" s="206"/>
      <c r="H142" s="206"/>
      <c r="I142" s="206"/>
      <c r="J142" s="207"/>
      <c r="K142" s="41" t="s">
        <v>215</v>
      </c>
      <c r="L142" s="162" t="s">
        <v>241</v>
      </c>
      <c r="M142" s="163"/>
      <c r="N142" s="14"/>
      <c r="O142" s="14"/>
      <c r="P142" s="14"/>
      <c r="Q142" s="14"/>
      <c r="R142" s="14"/>
      <c r="S142" s="14"/>
      <c r="T142" s="14"/>
      <c r="U142" s="15"/>
    </row>
    <row r="143" spans="2:21" ht="23" thickBot="1" x14ac:dyDescent="0.6">
      <c r="B143" s="326" t="s">
        <v>233</v>
      </c>
      <c r="C143" s="154"/>
      <c r="D143" s="44" t="s">
        <v>217</v>
      </c>
      <c r="E143" s="96" t="s">
        <v>97</v>
      </c>
      <c r="F143" s="162" t="s">
        <v>234</v>
      </c>
      <c r="G143" s="166"/>
      <c r="H143" s="166"/>
      <c r="I143" s="166"/>
      <c r="J143" s="163"/>
      <c r="K143" s="14"/>
      <c r="L143" s="14"/>
      <c r="M143" s="14"/>
      <c r="N143" s="14"/>
      <c r="O143" s="14"/>
      <c r="P143" s="14"/>
      <c r="Q143" s="14"/>
      <c r="R143" s="14"/>
      <c r="S143" s="14"/>
      <c r="T143" s="14"/>
      <c r="U143" s="15"/>
    </row>
    <row r="144" spans="2:21" ht="18" thickBot="1" x14ac:dyDescent="0.6">
      <c r="B144" s="13"/>
      <c r="C144" s="14"/>
      <c r="D144" s="14"/>
      <c r="E144" s="14"/>
      <c r="F144" s="14"/>
      <c r="G144" s="14"/>
      <c r="H144" s="14"/>
      <c r="I144" s="14"/>
      <c r="J144" s="14"/>
      <c r="K144" s="14"/>
      <c r="L144" s="14"/>
      <c r="M144" s="14"/>
      <c r="N144" s="14"/>
      <c r="O144" s="14"/>
      <c r="P144" s="14"/>
      <c r="Q144" s="14"/>
      <c r="R144" s="14"/>
      <c r="S144" s="14"/>
      <c r="T144" s="14"/>
      <c r="U144" s="15"/>
    </row>
    <row r="145" spans="2:21" ht="23" thickBot="1" x14ac:dyDescent="0.6">
      <c r="B145" s="327" t="s">
        <v>218</v>
      </c>
      <c r="C145" s="208" t="s">
        <v>219</v>
      </c>
      <c r="D145" s="210" t="s">
        <v>220</v>
      </c>
      <c r="E145" s="211"/>
      <c r="F145" s="210" t="s">
        <v>221</v>
      </c>
      <c r="G145" s="119"/>
      <c r="H145" s="211"/>
      <c r="I145" s="210" t="s">
        <v>216</v>
      </c>
      <c r="J145" s="211"/>
      <c r="K145" s="153" t="s">
        <v>222</v>
      </c>
      <c r="L145" s="155"/>
      <c r="M145" s="154"/>
      <c r="N145" s="153" t="s">
        <v>223</v>
      </c>
      <c r="O145" s="154"/>
      <c r="P145" s="153" t="s">
        <v>224</v>
      </c>
      <c r="Q145" s="154"/>
      <c r="R145" s="199" t="s">
        <v>225</v>
      </c>
      <c r="S145" s="201" t="s">
        <v>226</v>
      </c>
      <c r="T145" s="202"/>
      <c r="U145" s="15"/>
    </row>
    <row r="146" spans="2:21" ht="23" thickBot="1" x14ac:dyDescent="0.6">
      <c r="B146" s="328"/>
      <c r="C146" s="209"/>
      <c r="D146" s="212"/>
      <c r="E146" s="213"/>
      <c r="F146" s="212"/>
      <c r="G146" s="125"/>
      <c r="H146" s="213"/>
      <c r="I146" s="212"/>
      <c r="J146" s="213"/>
      <c r="K146" s="153" t="s">
        <v>227</v>
      </c>
      <c r="L146" s="155"/>
      <c r="M146" s="154"/>
      <c r="N146" s="153" t="s">
        <v>227</v>
      </c>
      <c r="O146" s="154"/>
      <c r="P146" s="153" t="s">
        <v>227</v>
      </c>
      <c r="Q146" s="154"/>
      <c r="R146" s="200"/>
      <c r="S146" s="203"/>
      <c r="T146" s="204"/>
      <c r="U146" s="15"/>
    </row>
    <row r="147" spans="2:21" ht="23" thickBot="1" x14ac:dyDescent="0.6">
      <c r="B147" s="329"/>
      <c r="C147" s="97">
        <v>44287</v>
      </c>
      <c r="D147" s="14"/>
      <c r="E147" s="14"/>
      <c r="F147" s="153" t="s">
        <v>228</v>
      </c>
      <c r="G147" s="155"/>
      <c r="H147" s="154"/>
      <c r="I147" s="14"/>
      <c r="J147" s="14"/>
      <c r="K147" s="330"/>
      <c r="L147" s="330"/>
      <c r="M147" s="14"/>
      <c r="N147" s="14"/>
      <c r="O147" s="14"/>
      <c r="P147" s="220">
        <v>0</v>
      </c>
      <c r="Q147" s="196"/>
      <c r="R147" s="331" t="s">
        <v>238</v>
      </c>
      <c r="S147" s="14"/>
      <c r="T147" s="14"/>
      <c r="U147" s="15"/>
    </row>
    <row r="148" spans="2:21" ht="19.5" thickBot="1" x14ac:dyDescent="0.6">
      <c r="B148" s="13"/>
      <c r="C148" s="14"/>
      <c r="D148" s="14"/>
      <c r="E148" s="14"/>
      <c r="F148" s="14"/>
      <c r="G148" s="14"/>
      <c r="H148" s="14"/>
      <c r="I148" s="14"/>
      <c r="J148" s="14"/>
      <c r="K148" s="330"/>
      <c r="L148" s="330"/>
      <c r="M148" s="14"/>
      <c r="N148" s="14"/>
      <c r="O148" s="14"/>
      <c r="P148" s="14"/>
      <c r="Q148" s="14"/>
      <c r="R148" s="14"/>
      <c r="S148" s="14"/>
      <c r="T148" s="14"/>
      <c r="U148" s="332" t="s">
        <v>288</v>
      </c>
    </row>
    <row r="149" spans="2:21" ht="43.75" customHeight="1" thickBot="1" x14ac:dyDescent="0.6">
      <c r="B149" s="329" t="s">
        <v>265</v>
      </c>
      <c r="C149" s="97">
        <v>44681</v>
      </c>
      <c r="D149" s="153" t="s">
        <v>97</v>
      </c>
      <c r="E149" s="154"/>
      <c r="F149" s="185" t="s">
        <v>230</v>
      </c>
      <c r="G149" s="186"/>
      <c r="H149" s="187"/>
      <c r="I149" s="188" t="s">
        <v>62</v>
      </c>
      <c r="J149" s="189"/>
      <c r="K149" s="190"/>
      <c r="L149" s="191"/>
      <c r="M149" s="192"/>
      <c r="N149" s="193">
        <v>50</v>
      </c>
      <c r="O149" s="194"/>
      <c r="P149" s="195">
        <f>P147+N149-K149</f>
        <v>50</v>
      </c>
      <c r="Q149" s="196"/>
      <c r="R149" s="44" t="s">
        <v>229</v>
      </c>
      <c r="S149" s="197" t="s">
        <v>266</v>
      </c>
      <c r="T149" s="198"/>
      <c r="U149" s="333">
        <f>P149</f>
        <v>50</v>
      </c>
    </row>
    <row r="150" spans="2:21" ht="18" thickBot="1" x14ac:dyDescent="0.6">
      <c r="B150" s="13"/>
      <c r="C150" s="14"/>
      <c r="D150" s="14"/>
      <c r="E150" s="14"/>
      <c r="F150" s="14"/>
      <c r="G150" s="14"/>
      <c r="H150" s="14"/>
      <c r="I150" s="14"/>
      <c r="J150" s="14"/>
      <c r="K150" s="14"/>
      <c r="L150" s="14"/>
      <c r="M150" s="14"/>
      <c r="N150" s="14"/>
      <c r="O150" s="14"/>
      <c r="P150" s="14"/>
      <c r="Q150" s="14"/>
      <c r="R150" s="14"/>
      <c r="S150" s="14"/>
      <c r="T150" s="14"/>
      <c r="U150" s="15"/>
    </row>
    <row r="151" spans="2:21" ht="40.25" customHeight="1" thickBot="1" x14ac:dyDescent="0.6">
      <c r="B151" s="329" t="s">
        <v>265</v>
      </c>
      <c r="C151" s="97">
        <v>44712</v>
      </c>
      <c r="D151" s="153" t="s">
        <v>97</v>
      </c>
      <c r="E151" s="154"/>
      <c r="F151" s="185" t="s">
        <v>258</v>
      </c>
      <c r="G151" s="186"/>
      <c r="H151" s="187"/>
      <c r="I151" s="188" t="s">
        <v>62</v>
      </c>
      <c r="J151" s="189"/>
      <c r="K151" s="214">
        <v>50</v>
      </c>
      <c r="L151" s="215"/>
      <c r="M151" s="216"/>
      <c r="N151" s="217"/>
      <c r="O151" s="218"/>
      <c r="P151" s="195">
        <f>P149+N151-K151</f>
        <v>0</v>
      </c>
      <c r="Q151" s="196"/>
      <c r="R151" s="44" t="s">
        <v>229</v>
      </c>
      <c r="S151" s="197" t="s">
        <v>272</v>
      </c>
      <c r="T151" s="198"/>
      <c r="U151" s="15"/>
    </row>
    <row r="152" spans="2:21" x14ac:dyDescent="0.55000000000000004">
      <c r="B152" s="13"/>
      <c r="C152" s="14"/>
      <c r="D152" s="14"/>
      <c r="E152" s="14"/>
      <c r="F152" s="14"/>
      <c r="G152" s="14"/>
      <c r="H152" s="14"/>
      <c r="I152" s="14"/>
      <c r="J152" s="14"/>
      <c r="K152" s="14"/>
      <c r="L152" s="14"/>
      <c r="M152" s="14"/>
      <c r="N152" s="14"/>
      <c r="O152" s="14"/>
      <c r="P152" s="14"/>
      <c r="Q152" s="14"/>
      <c r="R152" s="14"/>
      <c r="S152" s="14"/>
      <c r="T152" s="14"/>
      <c r="U152" s="15"/>
    </row>
    <row r="153" spans="2:21" ht="18" thickBot="1" x14ac:dyDescent="0.6">
      <c r="B153" s="13"/>
      <c r="C153" s="14"/>
      <c r="D153" s="14"/>
      <c r="E153" s="14"/>
      <c r="F153" s="14"/>
      <c r="G153" s="14"/>
      <c r="H153" s="14"/>
      <c r="I153" s="14"/>
      <c r="J153" s="14"/>
      <c r="K153" s="14"/>
      <c r="L153" s="14"/>
      <c r="M153" s="14"/>
      <c r="N153" s="14"/>
      <c r="O153" s="14"/>
      <c r="P153" s="14"/>
      <c r="Q153" s="14"/>
      <c r="R153" s="14"/>
      <c r="S153" s="14"/>
      <c r="T153" s="14"/>
      <c r="U153" s="15"/>
    </row>
    <row r="154" spans="2:21" ht="23" thickBot="1" x14ac:dyDescent="0.6">
      <c r="B154" s="326" t="s">
        <v>212</v>
      </c>
      <c r="C154" s="154"/>
      <c r="D154" s="14"/>
      <c r="E154" s="14"/>
      <c r="F154" s="153" t="s">
        <v>249</v>
      </c>
      <c r="G154" s="155"/>
      <c r="H154" s="155"/>
      <c r="I154" s="155"/>
      <c r="J154" s="154"/>
      <c r="K154" s="14"/>
      <c r="L154" s="14"/>
      <c r="M154" s="14"/>
      <c r="N154" s="14"/>
      <c r="O154" s="14"/>
      <c r="P154" s="14"/>
      <c r="Q154" s="14"/>
      <c r="R154" s="14"/>
      <c r="S154" s="14"/>
      <c r="T154" s="14"/>
      <c r="U154" s="15"/>
    </row>
    <row r="155" spans="2:21" ht="23" thickBot="1" x14ac:dyDescent="0.6">
      <c r="B155" s="326" t="s">
        <v>213</v>
      </c>
      <c r="C155" s="154"/>
      <c r="D155" s="95" t="s">
        <v>214</v>
      </c>
      <c r="E155" s="96" t="s">
        <v>97</v>
      </c>
      <c r="F155" s="162" t="s">
        <v>274</v>
      </c>
      <c r="G155" s="166"/>
      <c r="H155" s="166"/>
      <c r="I155" s="166"/>
      <c r="J155" s="163"/>
      <c r="K155" s="41" t="s">
        <v>215</v>
      </c>
      <c r="L155" s="162" t="s">
        <v>242</v>
      </c>
      <c r="M155" s="163"/>
      <c r="N155" s="14"/>
      <c r="O155" s="14"/>
      <c r="P155" s="14"/>
      <c r="Q155" s="14"/>
      <c r="R155" s="14"/>
      <c r="S155" s="14"/>
      <c r="T155" s="14"/>
      <c r="U155" s="15"/>
    </row>
    <row r="156" spans="2:21" ht="23" thickBot="1" x14ac:dyDescent="0.6">
      <c r="B156" s="326" t="s">
        <v>233</v>
      </c>
      <c r="C156" s="154"/>
      <c r="D156" s="44" t="s">
        <v>217</v>
      </c>
      <c r="E156" s="96" t="s">
        <v>97</v>
      </c>
      <c r="F156" s="162"/>
      <c r="G156" s="166"/>
      <c r="H156" s="166"/>
      <c r="I156" s="166"/>
      <c r="J156" s="163"/>
      <c r="K156" s="14"/>
      <c r="L156" s="14"/>
      <c r="M156" s="14"/>
      <c r="N156" s="14"/>
      <c r="O156" s="14"/>
      <c r="P156" s="14"/>
      <c r="Q156" s="14"/>
      <c r="R156" s="14"/>
      <c r="S156" s="14"/>
      <c r="T156" s="14"/>
      <c r="U156" s="15"/>
    </row>
    <row r="157" spans="2:21" ht="18" thickBot="1" x14ac:dyDescent="0.6">
      <c r="B157" s="13"/>
      <c r="C157" s="14"/>
      <c r="D157" s="14"/>
      <c r="E157" s="14"/>
      <c r="F157" s="14"/>
      <c r="G157" s="14"/>
      <c r="H157" s="14"/>
      <c r="I157" s="14"/>
      <c r="J157" s="14"/>
      <c r="K157" s="14"/>
      <c r="L157" s="14"/>
      <c r="M157" s="14"/>
      <c r="N157" s="14"/>
      <c r="O157" s="14"/>
      <c r="P157" s="14"/>
      <c r="Q157" s="14"/>
      <c r="R157" s="14"/>
      <c r="S157" s="14"/>
      <c r="T157" s="14"/>
      <c r="U157" s="15"/>
    </row>
    <row r="158" spans="2:21" ht="23" thickBot="1" x14ac:dyDescent="0.6">
      <c r="B158" s="327" t="s">
        <v>218</v>
      </c>
      <c r="C158" s="208" t="s">
        <v>219</v>
      </c>
      <c r="D158" s="210" t="s">
        <v>220</v>
      </c>
      <c r="E158" s="211"/>
      <c r="F158" s="210" t="s">
        <v>221</v>
      </c>
      <c r="G158" s="119"/>
      <c r="H158" s="211"/>
      <c r="I158" s="210" t="s">
        <v>216</v>
      </c>
      <c r="J158" s="211"/>
      <c r="K158" s="153" t="s">
        <v>222</v>
      </c>
      <c r="L158" s="155"/>
      <c r="M158" s="154"/>
      <c r="N158" s="153" t="s">
        <v>223</v>
      </c>
      <c r="O158" s="154"/>
      <c r="P158" s="153" t="s">
        <v>224</v>
      </c>
      <c r="Q158" s="154"/>
      <c r="R158" s="199" t="s">
        <v>225</v>
      </c>
      <c r="S158" s="201" t="s">
        <v>226</v>
      </c>
      <c r="T158" s="202"/>
      <c r="U158" s="15"/>
    </row>
    <row r="159" spans="2:21" ht="23" thickBot="1" x14ac:dyDescent="0.6">
      <c r="B159" s="328"/>
      <c r="C159" s="209"/>
      <c r="D159" s="212"/>
      <c r="E159" s="213"/>
      <c r="F159" s="212"/>
      <c r="G159" s="125"/>
      <c r="H159" s="213"/>
      <c r="I159" s="212"/>
      <c r="J159" s="213"/>
      <c r="K159" s="153" t="s">
        <v>227</v>
      </c>
      <c r="L159" s="155"/>
      <c r="M159" s="154"/>
      <c r="N159" s="153" t="s">
        <v>227</v>
      </c>
      <c r="O159" s="154"/>
      <c r="P159" s="153" t="s">
        <v>227</v>
      </c>
      <c r="Q159" s="154"/>
      <c r="R159" s="200"/>
      <c r="S159" s="203"/>
      <c r="T159" s="204"/>
      <c r="U159" s="15"/>
    </row>
    <row r="160" spans="2:21" ht="23" thickBot="1" x14ac:dyDescent="0.6">
      <c r="B160" s="329"/>
      <c r="C160" s="97">
        <v>44287</v>
      </c>
      <c r="D160" s="14"/>
      <c r="E160" s="14"/>
      <c r="F160" s="153" t="s">
        <v>228</v>
      </c>
      <c r="G160" s="155"/>
      <c r="H160" s="154"/>
      <c r="I160" s="14"/>
      <c r="J160" s="14"/>
      <c r="K160" s="330"/>
      <c r="L160" s="330"/>
      <c r="M160" s="14"/>
      <c r="N160" s="14"/>
      <c r="O160" s="14"/>
      <c r="P160" s="195">
        <v>100000</v>
      </c>
      <c r="Q160" s="219"/>
      <c r="R160" s="331" t="s">
        <v>275</v>
      </c>
      <c r="S160" s="14"/>
      <c r="T160" s="14"/>
      <c r="U160" s="15"/>
    </row>
    <row r="161" spans="2:21" ht="19.5" thickBot="1" x14ac:dyDescent="0.6">
      <c r="B161" s="13"/>
      <c r="C161" s="14"/>
      <c r="D161" s="14"/>
      <c r="E161" s="14"/>
      <c r="F161" s="14"/>
      <c r="G161" s="14"/>
      <c r="H161" s="14"/>
      <c r="I161" s="14"/>
      <c r="J161" s="14"/>
      <c r="K161" s="330"/>
      <c r="L161" s="330"/>
      <c r="M161" s="14"/>
      <c r="N161" s="14"/>
      <c r="O161" s="14"/>
      <c r="P161" s="14"/>
      <c r="Q161" s="14"/>
      <c r="R161" s="14"/>
      <c r="S161" s="14"/>
      <c r="T161" s="14"/>
      <c r="U161" s="332" t="s">
        <v>288</v>
      </c>
    </row>
    <row r="162" spans="2:21" ht="52.75" customHeight="1" thickBot="1" x14ac:dyDescent="0.6">
      <c r="B162" s="329" t="s">
        <v>259</v>
      </c>
      <c r="C162" s="97">
        <v>44681</v>
      </c>
      <c r="D162" s="153" t="s">
        <v>97</v>
      </c>
      <c r="E162" s="154"/>
      <c r="F162" s="185" t="s">
        <v>79</v>
      </c>
      <c r="G162" s="186"/>
      <c r="H162" s="187"/>
      <c r="I162" s="188" t="s">
        <v>62</v>
      </c>
      <c r="J162" s="189"/>
      <c r="K162" s="190"/>
      <c r="L162" s="191"/>
      <c r="M162" s="192"/>
      <c r="N162" s="193">
        <v>200</v>
      </c>
      <c r="O162" s="194"/>
      <c r="P162" s="195">
        <f>P160-N162+K162</f>
        <v>99800</v>
      </c>
      <c r="Q162" s="196"/>
      <c r="R162" s="44" t="s">
        <v>229</v>
      </c>
      <c r="S162" s="197" t="s">
        <v>276</v>
      </c>
      <c r="T162" s="198"/>
      <c r="U162" s="333">
        <f>-N162</f>
        <v>-200</v>
      </c>
    </row>
    <row r="163" spans="2:21" ht="18" thickBot="1" x14ac:dyDescent="0.6">
      <c r="B163" s="13"/>
      <c r="C163" s="14"/>
      <c r="D163" s="14"/>
      <c r="E163" s="14"/>
      <c r="F163" s="14"/>
      <c r="G163" s="14"/>
      <c r="H163" s="14"/>
      <c r="I163" s="14"/>
      <c r="J163" s="14"/>
      <c r="K163" s="14"/>
      <c r="L163" s="14"/>
      <c r="M163" s="14"/>
      <c r="N163" s="14"/>
      <c r="O163" s="14"/>
      <c r="P163" s="14"/>
      <c r="Q163" s="14"/>
      <c r="R163" s="14"/>
      <c r="S163" s="14"/>
      <c r="T163" s="14"/>
      <c r="U163" s="15"/>
    </row>
    <row r="164" spans="2:21" ht="40.25" customHeight="1" thickBot="1" x14ac:dyDescent="0.6">
      <c r="B164" s="329" t="s">
        <v>251</v>
      </c>
      <c r="C164" s="97">
        <v>44712</v>
      </c>
      <c r="D164" s="153" t="s">
        <v>97</v>
      </c>
      <c r="E164" s="154"/>
      <c r="F164" s="185" t="s">
        <v>231</v>
      </c>
      <c r="G164" s="186"/>
      <c r="H164" s="187"/>
      <c r="I164" s="188" t="s">
        <v>62</v>
      </c>
      <c r="J164" s="189"/>
      <c r="K164" s="214">
        <v>539</v>
      </c>
      <c r="L164" s="215"/>
      <c r="M164" s="216"/>
      <c r="N164" s="217"/>
      <c r="O164" s="218"/>
      <c r="P164" s="195">
        <f>P162-N164+K164</f>
        <v>100339</v>
      </c>
      <c r="Q164" s="196"/>
      <c r="R164" s="44" t="s">
        <v>229</v>
      </c>
      <c r="S164" s="197" t="s">
        <v>255</v>
      </c>
      <c r="T164" s="198"/>
      <c r="U164" s="15"/>
    </row>
    <row r="165" spans="2:21" ht="18" thickBot="1" x14ac:dyDescent="0.6">
      <c r="B165" s="13"/>
      <c r="C165" s="14"/>
      <c r="D165" s="14"/>
      <c r="E165" s="14"/>
      <c r="F165" s="14"/>
      <c r="G165" s="14"/>
      <c r="H165" s="14"/>
      <c r="I165" s="14"/>
      <c r="J165" s="14"/>
      <c r="K165" s="14"/>
      <c r="L165" s="14"/>
      <c r="M165" s="14"/>
      <c r="N165" s="14"/>
      <c r="O165" s="14"/>
      <c r="P165" s="14"/>
      <c r="Q165" s="14"/>
      <c r="R165" s="14"/>
      <c r="S165" s="14"/>
      <c r="T165" s="14"/>
      <c r="U165" s="15"/>
    </row>
    <row r="166" spans="2:21" ht="37.75" customHeight="1" thickBot="1" x14ac:dyDescent="0.6">
      <c r="B166" s="329" t="s">
        <v>261</v>
      </c>
      <c r="C166" s="97">
        <v>44712</v>
      </c>
      <c r="D166" s="153" t="s">
        <v>97</v>
      </c>
      <c r="E166" s="154"/>
      <c r="F166" s="185" t="s">
        <v>262</v>
      </c>
      <c r="G166" s="186"/>
      <c r="H166" s="187"/>
      <c r="I166" s="188" t="s">
        <v>62</v>
      </c>
      <c r="J166" s="189"/>
      <c r="K166" s="190"/>
      <c r="L166" s="191"/>
      <c r="M166" s="192"/>
      <c r="N166" s="193">
        <v>110</v>
      </c>
      <c r="O166" s="194"/>
      <c r="P166" s="195">
        <f>P164-N166+K166</f>
        <v>100229</v>
      </c>
      <c r="Q166" s="196"/>
      <c r="R166" s="44" t="s">
        <v>229</v>
      </c>
      <c r="S166" s="197" t="s">
        <v>277</v>
      </c>
      <c r="T166" s="198"/>
      <c r="U166" s="15"/>
    </row>
    <row r="167" spans="2:21" ht="18" thickBot="1" x14ac:dyDescent="0.6">
      <c r="B167" s="13"/>
      <c r="C167" s="14"/>
      <c r="D167" s="14"/>
      <c r="E167" s="14"/>
      <c r="F167" s="14"/>
      <c r="G167" s="14"/>
      <c r="H167" s="14"/>
      <c r="I167" s="14"/>
      <c r="J167" s="14"/>
      <c r="K167" s="14"/>
      <c r="L167" s="14"/>
      <c r="M167" s="14"/>
      <c r="N167" s="14"/>
      <c r="O167" s="14"/>
      <c r="P167" s="14"/>
      <c r="Q167" s="14"/>
      <c r="R167" s="14"/>
      <c r="S167" s="14"/>
      <c r="T167" s="14"/>
      <c r="U167" s="15"/>
    </row>
    <row r="168" spans="2:21" ht="35.4" customHeight="1" thickBot="1" x14ac:dyDescent="0.6">
      <c r="B168" s="329" t="s">
        <v>265</v>
      </c>
      <c r="C168" s="97">
        <v>44712</v>
      </c>
      <c r="D168" s="153" t="s">
        <v>97</v>
      </c>
      <c r="E168" s="154"/>
      <c r="F168" s="185" t="s">
        <v>283</v>
      </c>
      <c r="G168" s="186"/>
      <c r="H168" s="187"/>
      <c r="I168" s="188" t="s">
        <v>62</v>
      </c>
      <c r="J168" s="189"/>
      <c r="K168" s="190"/>
      <c r="L168" s="191"/>
      <c r="M168" s="192"/>
      <c r="N168" s="193">
        <v>50</v>
      </c>
      <c r="O168" s="194"/>
      <c r="P168" s="195">
        <f>P166-N168+K168</f>
        <v>100179</v>
      </c>
      <c r="Q168" s="196"/>
      <c r="R168" s="44" t="s">
        <v>229</v>
      </c>
      <c r="S168" s="197" t="s">
        <v>278</v>
      </c>
      <c r="T168" s="198"/>
      <c r="U168" s="15"/>
    </row>
    <row r="169" spans="2:21" x14ac:dyDescent="0.55000000000000004">
      <c r="B169" s="13"/>
      <c r="C169" s="14"/>
      <c r="D169" s="14"/>
      <c r="E169" s="14"/>
      <c r="F169" s="14"/>
      <c r="G169" s="14"/>
      <c r="H169" s="14"/>
      <c r="I169" s="14"/>
      <c r="J169" s="14"/>
      <c r="K169" s="14"/>
      <c r="L169" s="14"/>
      <c r="M169" s="14"/>
      <c r="N169" s="14"/>
      <c r="O169" s="14"/>
      <c r="P169" s="14"/>
      <c r="Q169" s="14"/>
      <c r="R169" s="14"/>
      <c r="S169" s="14"/>
      <c r="T169" s="14"/>
      <c r="U169" s="15"/>
    </row>
    <row r="170" spans="2:21" ht="18" thickBot="1" x14ac:dyDescent="0.6">
      <c r="B170" s="13"/>
      <c r="C170" s="14"/>
      <c r="D170" s="14"/>
      <c r="E170" s="14"/>
      <c r="F170" s="14"/>
      <c r="G170" s="14"/>
      <c r="H170" s="14"/>
      <c r="I170" s="14"/>
      <c r="J170" s="14"/>
      <c r="K170" s="14"/>
      <c r="L170" s="14"/>
      <c r="M170" s="14"/>
      <c r="N170" s="14"/>
      <c r="O170" s="14"/>
      <c r="P170" s="14"/>
      <c r="Q170" s="14"/>
      <c r="R170" s="14"/>
      <c r="S170" s="14"/>
      <c r="T170" s="14"/>
      <c r="U170" s="15"/>
    </row>
    <row r="171" spans="2:21" ht="23" thickBot="1" x14ac:dyDescent="0.6">
      <c r="B171" s="326" t="s">
        <v>212</v>
      </c>
      <c r="C171" s="154"/>
      <c r="D171" s="14"/>
      <c r="E171" s="14"/>
      <c r="F171" s="153" t="s">
        <v>249</v>
      </c>
      <c r="G171" s="155"/>
      <c r="H171" s="155"/>
      <c r="I171" s="155"/>
      <c r="J171" s="154"/>
      <c r="K171" s="14"/>
      <c r="L171" s="14"/>
      <c r="M171" s="14"/>
      <c r="N171" s="14"/>
      <c r="O171" s="14"/>
      <c r="P171" s="14"/>
      <c r="Q171" s="14"/>
      <c r="R171" s="14"/>
      <c r="S171" s="14"/>
      <c r="T171" s="14"/>
      <c r="U171" s="15"/>
    </row>
    <row r="172" spans="2:21" ht="23" thickBot="1" x14ac:dyDescent="0.6">
      <c r="B172" s="326" t="s">
        <v>213</v>
      </c>
      <c r="C172" s="154"/>
      <c r="D172" s="95" t="s">
        <v>102</v>
      </c>
      <c r="E172" s="96" t="s">
        <v>97</v>
      </c>
      <c r="F172" s="205" t="s">
        <v>361</v>
      </c>
      <c r="G172" s="206"/>
      <c r="H172" s="206"/>
      <c r="I172" s="206"/>
      <c r="J172" s="207"/>
      <c r="K172" s="41" t="s">
        <v>215</v>
      </c>
      <c r="L172" s="162" t="s">
        <v>241</v>
      </c>
      <c r="M172" s="163"/>
      <c r="N172" s="14"/>
      <c r="O172" s="14"/>
      <c r="P172" s="14"/>
      <c r="Q172" s="14"/>
      <c r="R172" s="14"/>
      <c r="S172" s="14"/>
      <c r="T172" s="14"/>
      <c r="U172" s="15"/>
    </row>
    <row r="173" spans="2:21" ht="23" thickBot="1" x14ac:dyDescent="0.6">
      <c r="B173" s="326"/>
      <c r="C173" s="154"/>
      <c r="D173" s="44" t="s">
        <v>102</v>
      </c>
      <c r="E173" s="96"/>
      <c r="F173" s="162"/>
      <c r="G173" s="166"/>
      <c r="H173" s="166"/>
      <c r="I173" s="166"/>
      <c r="J173" s="163"/>
      <c r="K173" s="14"/>
      <c r="L173" s="14"/>
      <c r="M173" s="14"/>
      <c r="N173" s="14"/>
      <c r="O173" s="14"/>
      <c r="P173" s="14"/>
      <c r="Q173" s="14"/>
      <c r="R173" s="14"/>
      <c r="S173" s="14"/>
      <c r="T173" s="14"/>
      <c r="U173" s="15"/>
    </row>
    <row r="174" spans="2:21" ht="18" thickBot="1" x14ac:dyDescent="0.6">
      <c r="B174" s="13"/>
      <c r="C174" s="14"/>
      <c r="D174" s="14"/>
      <c r="E174" s="14"/>
      <c r="F174" s="14"/>
      <c r="G174" s="14"/>
      <c r="H174" s="14"/>
      <c r="I174" s="14"/>
      <c r="J174" s="14"/>
      <c r="K174" s="14"/>
      <c r="L174" s="14"/>
      <c r="M174" s="14"/>
      <c r="N174" s="14"/>
      <c r="O174" s="14"/>
      <c r="P174" s="14"/>
      <c r="Q174" s="14"/>
      <c r="R174" s="14"/>
      <c r="S174" s="14"/>
      <c r="T174" s="14"/>
      <c r="U174" s="15"/>
    </row>
    <row r="175" spans="2:21" ht="23" thickBot="1" x14ac:dyDescent="0.6">
      <c r="B175" s="327" t="s">
        <v>102</v>
      </c>
      <c r="C175" s="208" t="s">
        <v>219</v>
      </c>
      <c r="D175" s="210" t="s">
        <v>102</v>
      </c>
      <c r="E175" s="211"/>
      <c r="F175" s="210" t="s">
        <v>221</v>
      </c>
      <c r="G175" s="119"/>
      <c r="H175" s="211"/>
      <c r="I175" s="210" t="s">
        <v>216</v>
      </c>
      <c r="J175" s="211"/>
      <c r="K175" s="153" t="s">
        <v>222</v>
      </c>
      <c r="L175" s="155"/>
      <c r="M175" s="154"/>
      <c r="N175" s="153" t="s">
        <v>223</v>
      </c>
      <c r="O175" s="154"/>
      <c r="P175" s="153" t="s">
        <v>224</v>
      </c>
      <c r="Q175" s="154"/>
      <c r="R175" s="199" t="s">
        <v>225</v>
      </c>
      <c r="S175" s="201" t="s">
        <v>226</v>
      </c>
      <c r="T175" s="202"/>
      <c r="U175" s="15"/>
    </row>
    <row r="176" spans="2:21" ht="23" thickBot="1" x14ac:dyDescent="0.6">
      <c r="B176" s="328"/>
      <c r="C176" s="209"/>
      <c r="D176" s="212"/>
      <c r="E176" s="213"/>
      <c r="F176" s="212"/>
      <c r="G176" s="125"/>
      <c r="H176" s="213"/>
      <c r="I176" s="212"/>
      <c r="J176" s="213"/>
      <c r="K176" s="153" t="s">
        <v>227</v>
      </c>
      <c r="L176" s="155"/>
      <c r="M176" s="154"/>
      <c r="N176" s="153" t="s">
        <v>227</v>
      </c>
      <c r="O176" s="154"/>
      <c r="P176" s="153" t="s">
        <v>227</v>
      </c>
      <c r="Q176" s="154"/>
      <c r="R176" s="200"/>
      <c r="S176" s="203"/>
      <c r="T176" s="204"/>
      <c r="U176" s="15"/>
    </row>
    <row r="177" spans="2:21" ht="23" thickBot="1" x14ac:dyDescent="0.6">
      <c r="B177" s="329"/>
      <c r="C177" s="97">
        <v>44287</v>
      </c>
      <c r="D177" s="14"/>
      <c r="E177" s="14"/>
      <c r="F177" s="153" t="s">
        <v>228</v>
      </c>
      <c r="G177" s="155"/>
      <c r="H177" s="154"/>
      <c r="I177" s="14"/>
      <c r="J177" s="14"/>
      <c r="K177" s="330"/>
      <c r="L177" s="330"/>
      <c r="M177" s="14"/>
      <c r="N177" s="14"/>
      <c r="O177" s="14"/>
      <c r="P177" s="195">
        <v>80000</v>
      </c>
      <c r="Q177" s="196"/>
      <c r="R177" s="331" t="s">
        <v>238</v>
      </c>
      <c r="S177" s="14"/>
      <c r="T177" s="14"/>
      <c r="U177" s="15"/>
    </row>
    <row r="178" spans="2:21" ht="18" thickBot="1" x14ac:dyDescent="0.6">
      <c r="B178" s="13"/>
      <c r="C178" s="14"/>
      <c r="D178" s="14"/>
      <c r="E178" s="14"/>
      <c r="F178" s="14"/>
      <c r="G178" s="14"/>
      <c r="H178" s="14"/>
      <c r="I178" s="14"/>
      <c r="J178" s="14"/>
      <c r="K178" s="14"/>
      <c r="L178" s="14"/>
      <c r="M178" s="14"/>
      <c r="N178" s="14"/>
      <c r="O178" s="14"/>
      <c r="P178" s="14"/>
      <c r="Q178" s="14"/>
      <c r="R178" s="14"/>
      <c r="S178" s="14"/>
      <c r="T178" s="14"/>
      <c r="U178" s="15"/>
    </row>
    <row r="179" spans="2:21" ht="23" thickBot="1" x14ac:dyDescent="0.6">
      <c r="B179" s="326" t="s">
        <v>212</v>
      </c>
      <c r="C179" s="154"/>
      <c r="D179" s="14"/>
      <c r="E179" s="14"/>
      <c r="F179" s="153" t="s">
        <v>249</v>
      </c>
      <c r="G179" s="155"/>
      <c r="H179" s="155"/>
      <c r="I179" s="155"/>
      <c r="J179" s="154"/>
      <c r="K179" s="14"/>
      <c r="L179" s="14"/>
      <c r="M179" s="14"/>
      <c r="N179" s="14"/>
      <c r="O179" s="14"/>
      <c r="P179" s="14"/>
      <c r="Q179" s="14"/>
      <c r="R179" s="14"/>
      <c r="S179" s="14"/>
      <c r="T179" s="14"/>
      <c r="U179" s="15"/>
    </row>
    <row r="180" spans="2:21" ht="23" thickBot="1" x14ac:dyDescent="0.6">
      <c r="B180" s="326" t="s">
        <v>213</v>
      </c>
      <c r="C180" s="154"/>
      <c r="D180" s="95" t="s">
        <v>102</v>
      </c>
      <c r="E180" s="96" t="s">
        <v>97</v>
      </c>
      <c r="F180" s="205" t="s">
        <v>362</v>
      </c>
      <c r="G180" s="206"/>
      <c r="H180" s="206"/>
      <c r="I180" s="206"/>
      <c r="J180" s="207"/>
      <c r="K180" s="41" t="s">
        <v>215</v>
      </c>
      <c r="L180" s="162" t="s">
        <v>241</v>
      </c>
      <c r="M180" s="163"/>
      <c r="N180" s="14"/>
      <c r="O180" s="14"/>
      <c r="P180" s="14"/>
      <c r="Q180" s="14"/>
      <c r="R180" s="14"/>
      <c r="S180" s="14"/>
      <c r="T180" s="14"/>
      <c r="U180" s="15"/>
    </row>
    <row r="181" spans="2:21" ht="23" thickBot="1" x14ac:dyDescent="0.6">
      <c r="B181" s="326"/>
      <c r="C181" s="154"/>
      <c r="D181" s="44" t="s">
        <v>102</v>
      </c>
      <c r="E181" s="96"/>
      <c r="F181" s="162"/>
      <c r="G181" s="166"/>
      <c r="H181" s="166"/>
      <c r="I181" s="166"/>
      <c r="J181" s="163"/>
      <c r="K181" s="14"/>
      <c r="L181" s="14"/>
      <c r="M181" s="14"/>
      <c r="N181" s="14"/>
      <c r="O181" s="14"/>
      <c r="P181" s="14"/>
      <c r="Q181" s="14"/>
      <c r="R181" s="14"/>
      <c r="S181" s="14"/>
      <c r="T181" s="14"/>
      <c r="U181" s="15"/>
    </row>
    <row r="182" spans="2:21" ht="18" thickBot="1" x14ac:dyDescent="0.6">
      <c r="B182" s="13"/>
      <c r="C182" s="14"/>
      <c r="D182" s="14"/>
      <c r="E182" s="14"/>
      <c r="F182" s="14"/>
      <c r="G182" s="14"/>
      <c r="H182" s="14"/>
      <c r="I182" s="14"/>
      <c r="J182" s="14"/>
      <c r="K182" s="14"/>
      <c r="L182" s="14"/>
      <c r="M182" s="14"/>
      <c r="N182" s="14"/>
      <c r="O182" s="14"/>
      <c r="P182" s="14"/>
      <c r="Q182" s="14"/>
      <c r="R182" s="14"/>
      <c r="S182" s="14"/>
      <c r="T182" s="14"/>
      <c r="U182" s="15"/>
    </row>
    <row r="183" spans="2:21" ht="23" thickBot="1" x14ac:dyDescent="0.6">
      <c r="B183" s="327" t="s">
        <v>102</v>
      </c>
      <c r="C183" s="208" t="s">
        <v>219</v>
      </c>
      <c r="D183" s="210" t="s">
        <v>102</v>
      </c>
      <c r="E183" s="211"/>
      <c r="F183" s="210" t="s">
        <v>221</v>
      </c>
      <c r="G183" s="119"/>
      <c r="H183" s="211"/>
      <c r="I183" s="210" t="s">
        <v>216</v>
      </c>
      <c r="J183" s="211"/>
      <c r="K183" s="153" t="s">
        <v>222</v>
      </c>
      <c r="L183" s="155"/>
      <c r="M183" s="154"/>
      <c r="N183" s="153" t="s">
        <v>223</v>
      </c>
      <c r="O183" s="154"/>
      <c r="P183" s="153" t="s">
        <v>224</v>
      </c>
      <c r="Q183" s="154"/>
      <c r="R183" s="199" t="s">
        <v>225</v>
      </c>
      <c r="S183" s="201" t="s">
        <v>226</v>
      </c>
      <c r="T183" s="202"/>
      <c r="U183" s="15"/>
    </row>
    <row r="184" spans="2:21" ht="23" thickBot="1" x14ac:dyDescent="0.6">
      <c r="B184" s="328"/>
      <c r="C184" s="209"/>
      <c r="D184" s="212"/>
      <c r="E184" s="213"/>
      <c r="F184" s="212"/>
      <c r="G184" s="125"/>
      <c r="H184" s="213"/>
      <c r="I184" s="212"/>
      <c r="J184" s="213"/>
      <c r="K184" s="153" t="s">
        <v>227</v>
      </c>
      <c r="L184" s="155"/>
      <c r="M184" s="154"/>
      <c r="N184" s="153" t="s">
        <v>227</v>
      </c>
      <c r="O184" s="154"/>
      <c r="P184" s="153" t="s">
        <v>227</v>
      </c>
      <c r="Q184" s="154"/>
      <c r="R184" s="200"/>
      <c r="S184" s="203"/>
      <c r="T184" s="204"/>
      <c r="U184" s="15"/>
    </row>
    <row r="185" spans="2:21" ht="23" thickBot="1" x14ac:dyDescent="0.6">
      <c r="B185" s="329"/>
      <c r="C185" s="97">
        <v>44287</v>
      </c>
      <c r="D185" s="14"/>
      <c r="E185" s="14"/>
      <c r="F185" s="153" t="s">
        <v>228</v>
      </c>
      <c r="G185" s="155"/>
      <c r="H185" s="154"/>
      <c r="I185" s="14"/>
      <c r="J185" s="14"/>
      <c r="K185" s="330"/>
      <c r="L185" s="330"/>
      <c r="M185" s="14"/>
      <c r="N185" s="14"/>
      <c r="O185" s="14"/>
      <c r="P185" s="195">
        <v>20000</v>
      </c>
      <c r="Q185" s="196"/>
      <c r="R185" s="331" t="s">
        <v>238</v>
      </c>
      <c r="S185" s="14"/>
      <c r="T185" s="14"/>
      <c r="U185" s="15"/>
    </row>
    <row r="186" spans="2:21" ht="18" thickBot="1" x14ac:dyDescent="0.6">
      <c r="B186" s="13"/>
      <c r="C186" s="14"/>
      <c r="D186" s="14"/>
      <c r="E186" s="14"/>
      <c r="F186" s="14"/>
      <c r="G186" s="14"/>
      <c r="H186" s="14"/>
      <c r="I186" s="14"/>
      <c r="J186" s="14"/>
      <c r="K186" s="14"/>
      <c r="L186" s="14"/>
      <c r="M186" s="14"/>
      <c r="N186" s="14"/>
      <c r="O186" s="14"/>
      <c r="P186" s="14"/>
      <c r="Q186" s="14"/>
      <c r="R186" s="14"/>
      <c r="S186" s="14"/>
      <c r="T186" s="14"/>
      <c r="U186" s="15"/>
    </row>
    <row r="187" spans="2:21" ht="23" thickBot="1" x14ac:dyDescent="0.6">
      <c r="B187" s="329"/>
      <c r="C187" s="97">
        <v>44681</v>
      </c>
      <c r="D187" s="153" t="s">
        <v>97</v>
      </c>
      <c r="E187" s="154"/>
      <c r="F187" s="185" t="s">
        <v>363</v>
      </c>
      <c r="G187" s="186"/>
      <c r="H187" s="187"/>
      <c r="I187" s="188"/>
      <c r="J187" s="189"/>
      <c r="K187" s="190"/>
      <c r="L187" s="191"/>
      <c r="M187" s="192"/>
      <c r="N187" s="193">
        <v>145</v>
      </c>
      <c r="O187" s="194"/>
      <c r="P187" s="195">
        <f>P185+N187-K187</f>
        <v>20145</v>
      </c>
      <c r="Q187" s="196"/>
      <c r="R187" s="44" t="s">
        <v>229</v>
      </c>
      <c r="S187" s="197" t="s">
        <v>364</v>
      </c>
      <c r="T187" s="198"/>
      <c r="U187" s="15"/>
    </row>
    <row r="188" spans="2:21" x14ac:dyDescent="0.55000000000000004">
      <c r="B188" s="16"/>
      <c r="C188" s="334"/>
      <c r="D188" s="334"/>
      <c r="E188" s="334"/>
      <c r="F188" s="334"/>
      <c r="G188" s="334"/>
      <c r="H188" s="334"/>
      <c r="I188" s="334"/>
      <c r="J188" s="334"/>
      <c r="K188" s="334"/>
      <c r="L188" s="334"/>
      <c r="M188" s="334"/>
      <c r="N188" s="334"/>
      <c r="O188" s="334"/>
      <c r="P188" s="334"/>
      <c r="Q188" s="334"/>
      <c r="R188" s="334"/>
      <c r="S188" s="334"/>
      <c r="T188" s="334"/>
      <c r="U188" s="17"/>
    </row>
  </sheetData>
  <mergeCells count="494">
    <mergeCell ref="B9:U9"/>
    <mergeCell ref="B4:U4"/>
    <mergeCell ref="B5:U5"/>
    <mergeCell ref="C7:E7"/>
    <mergeCell ref="G7:I7"/>
    <mergeCell ref="J7:K7"/>
    <mergeCell ref="L7:R7"/>
    <mergeCell ref="T7:U7"/>
    <mergeCell ref="B2:S2"/>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D18:E19"/>
    <mergeCell ref="F18:H19"/>
    <mergeCell ref="I18:J19"/>
    <mergeCell ref="S22:T22"/>
    <mergeCell ref="F20:H20"/>
    <mergeCell ref="P20:Q20"/>
    <mergeCell ref="D22:E22"/>
    <mergeCell ref="F22:H22"/>
    <mergeCell ref="I22:J22"/>
    <mergeCell ref="K22:M22"/>
    <mergeCell ref="N22:O22"/>
    <mergeCell ref="P22:Q22"/>
    <mergeCell ref="R71:R72"/>
    <mergeCell ref="S71:T72"/>
    <mergeCell ref="K72:M72"/>
    <mergeCell ref="N72:O72"/>
    <mergeCell ref="P72:Q72"/>
    <mergeCell ref="N71:O71"/>
    <mergeCell ref="P71:Q71"/>
    <mergeCell ref="B69:C69"/>
    <mergeCell ref="F69:J69"/>
    <mergeCell ref="R158:R159"/>
    <mergeCell ref="S158:T159"/>
    <mergeCell ref="K159:M159"/>
    <mergeCell ref="N159:O159"/>
    <mergeCell ref="K158:M158"/>
    <mergeCell ref="N158:O158"/>
    <mergeCell ref="P158:Q158"/>
    <mergeCell ref="L155:M155"/>
    <mergeCell ref="B155:C155"/>
    <mergeCell ref="F155:J155"/>
    <mergeCell ref="B156:C156"/>
    <mergeCell ref="F156:J156"/>
    <mergeCell ref="B158:B159"/>
    <mergeCell ref="C158:C159"/>
    <mergeCell ref="D158:E159"/>
    <mergeCell ref="F158:H159"/>
    <mergeCell ref="I158:J159"/>
    <mergeCell ref="P159:Q159"/>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K28:M28"/>
    <mergeCell ref="N28:O28"/>
    <mergeCell ref="P28:Q28"/>
    <mergeCell ref="R28:R29"/>
    <mergeCell ref="S28:T29"/>
    <mergeCell ref="K29:M29"/>
    <mergeCell ref="N29:O29"/>
    <mergeCell ref="P29:Q29"/>
    <mergeCell ref="F26:J26"/>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B45:C45"/>
    <mergeCell ref="F45:J45"/>
    <mergeCell ref="B46:C46"/>
    <mergeCell ref="F46:J46"/>
    <mergeCell ref="L46:M46"/>
    <mergeCell ref="B47:C47"/>
    <mergeCell ref="F47:J47"/>
    <mergeCell ref="F41:H41"/>
    <mergeCell ref="P41:Q41"/>
    <mergeCell ref="D43:E43"/>
    <mergeCell ref="F43:H43"/>
    <mergeCell ref="I43:J43"/>
    <mergeCell ref="R49:R50"/>
    <mergeCell ref="S49:T50"/>
    <mergeCell ref="K50:M50"/>
    <mergeCell ref="N50:O50"/>
    <mergeCell ref="P50:Q50"/>
    <mergeCell ref="B49:B50"/>
    <mergeCell ref="C49:C50"/>
    <mergeCell ref="D49:E50"/>
    <mergeCell ref="F49:H50"/>
    <mergeCell ref="I49:J50"/>
    <mergeCell ref="K49:M49"/>
    <mergeCell ref="P51:Q51"/>
    <mergeCell ref="D53:E53"/>
    <mergeCell ref="F53:H53"/>
    <mergeCell ref="I53:J53"/>
    <mergeCell ref="K53:M53"/>
    <mergeCell ref="N53:O53"/>
    <mergeCell ref="P53:Q53"/>
    <mergeCell ref="N49:O49"/>
    <mergeCell ref="P49:Q49"/>
    <mergeCell ref="F51:H51"/>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S90:T90"/>
    <mergeCell ref="S92:T92"/>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N90:O90"/>
    <mergeCell ref="P90:Q90"/>
    <mergeCell ref="D92:E92"/>
    <mergeCell ref="F92:H92"/>
    <mergeCell ref="I92:J92"/>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S110:T111"/>
    <mergeCell ref="K111:M111"/>
    <mergeCell ref="N111:O111"/>
    <mergeCell ref="P111:Q111"/>
    <mergeCell ref="B108:C108"/>
    <mergeCell ref="F108:J108"/>
    <mergeCell ref="B110:B111"/>
    <mergeCell ref="C110:C111"/>
    <mergeCell ref="D110:E111"/>
    <mergeCell ref="F110:H111"/>
    <mergeCell ref="I110:J111"/>
    <mergeCell ref="K110:M110"/>
    <mergeCell ref="B119:C119"/>
    <mergeCell ref="N114:O114"/>
    <mergeCell ref="P114:Q114"/>
    <mergeCell ref="K114:M114"/>
    <mergeCell ref="F112:H112"/>
    <mergeCell ref="F119:J119"/>
    <mergeCell ref="N110:O110"/>
    <mergeCell ref="P110:Q110"/>
    <mergeCell ref="R110:R111"/>
    <mergeCell ref="P112:Q112"/>
    <mergeCell ref="D114:E114"/>
    <mergeCell ref="F114:H114"/>
    <mergeCell ref="I114:J114"/>
    <mergeCell ref="B117:C117"/>
    <mergeCell ref="F117:J117"/>
    <mergeCell ref="B118:C118"/>
    <mergeCell ref="F118:J118"/>
    <mergeCell ref="L118:M118"/>
    <mergeCell ref="B130:C130"/>
    <mergeCell ref="K125:M125"/>
    <mergeCell ref="N125:O125"/>
    <mergeCell ref="P125:Q125"/>
    <mergeCell ref="F123:H123"/>
    <mergeCell ref="F130:J130"/>
    <mergeCell ref="B121:B122"/>
    <mergeCell ref="C121:C122"/>
    <mergeCell ref="D121:E122"/>
    <mergeCell ref="F121:H122"/>
    <mergeCell ref="I121:J122"/>
    <mergeCell ref="P123:Q123"/>
    <mergeCell ref="D125:E125"/>
    <mergeCell ref="F125:H125"/>
    <mergeCell ref="I125:J125"/>
    <mergeCell ref="B128:C128"/>
    <mergeCell ref="F128:J128"/>
    <mergeCell ref="B129:C129"/>
    <mergeCell ref="F129:J129"/>
    <mergeCell ref="L129:M129"/>
    <mergeCell ref="D136:E136"/>
    <mergeCell ref="F136:H136"/>
    <mergeCell ref="I136:J136"/>
    <mergeCell ref="S136:T136"/>
    <mergeCell ref="B132:B133"/>
    <mergeCell ref="C132:C133"/>
    <mergeCell ref="D132:E133"/>
    <mergeCell ref="F132:H133"/>
    <mergeCell ref="I132:J133"/>
    <mergeCell ref="K132:M132"/>
    <mergeCell ref="N132:O132"/>
    <mergeCell ref="P132:Q132"/>
    <mergeCell ref="R132:R133"/>
    <mergeCell ref="S132:T133"/>
    <mergeCell ref="K133:M133"/>
    <mergeCell ref="N133:O133"/>
    <mergeCell ref="P133:Q133"/>
    <mergeCell ref="P138:Q138"/>
    <mergeCell ref="P136:Q136"/>
    <mergeCell ref="P134:Q134"/>
    <mergeCell ref="S114:T114"/>
    <mergeCell ref="L142:M142"/>
    <mergeCell ref="B143:C143"/>
    <mergeCell ref="F143:J143"/>
    <mergeCell ref="B145:B146"/>
    <mergeCell ref="C145:C146"/>
    <mergeCell ref="D145:E146"/>
    <mergeCell ref="F145:H146"/>
    <mergeCell ref="I145:J146"/>
    <mergeCell ref="K145:M145"/>
    <mergeCell ref="S125:T125"/>
    <mergeCell ref="K121:M121"/>
    <mergeCell ref="N121:O121"/>
    <mergeCell ref="P121:Q121"/>
    <mergeCell ref="R121:R122"/>
    <mergeCell ref="S121:T122"/>
    <mergeCell ref="K122:M122"/>
    <mergeCell ref="N122:O122"/>
    <mergeCell ref="P122:Q122"/>
    <mergeCell ref="D138:E138"/>
    <mergeCell ref="I138:J138"/>
    <mergeCell ref="K138:M138"/>
    <mergeCell ref="N138:O138"/>
    <mergeCell ref="S138:T138"/>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I151:J151"/>
    <mergeCell ref="K151:M151"/>
    <mergeCell ref="F160:H160"/>
    <mergeCell ref="P160:Q160"/>
    <mergeCell ref="D162:E162"/>
    <mergeCell ref="F162:H162"/>
    <mergeCell ref="I162:J162"/>
    <mergeCell ref="K162:M162"/>
    <mergeCell ref="N162:O162"/>
    <mergeCell ref="P162:Q162"/>
    <mergeCell ref="I168:J168"/>
    <mergeCell ref="K168:M168"/>
    <mergeCell ref="N168:O168"/>
    <mergeCell ref="P168:Q168"/>
    <mergeCell ref="S168:T168"/>
    <mergeCell ref="S162:T162"/>
    <mergeCell ref="D164:E164"/>
    <mergeCell ref="F164:H164"/>
    <mergeCell ref="I164:J164"/>
    <mergeCell ref="K164:M164"/>
    <mergeCell ref="N164:O164"/>
    <mergeCell ref="P164:Q164"/>
    <mergeCell ref="S164:T164"/>
    <mergeCell ref="P166:Q166"/>
    <mergeCell ref="S166:T166"/>
    <mergeCell ref="B171:C171"/>
    <mergeCell ref="F171:J171"/>
    <mergeCell ref="B172:C172"/>
    <mergeCell ref="F172:J172"/>
    <mergeCell ref="L172:M172"/>
    <mergeCell ref="B173:C173"/>
    <mergeCell ref="F173:J173"/>
    <mergeCell ref="B175:B176"/>
    <mergeCell ref="C175:C176"/>
    <mergeCell ref="D175:E176"/>
    <mergeCell ref="F175:H176"/>
    <mergeCell ref="I175:J176"/>
    <mergeCell ref="K175:M175"/>
    <mergeCell ref="N175:O175"/>
    <mergeCell ref="P175:Q175"/>
    <mergeCell ref="R175:R176"/>
    <mergeCell ref="S175:T176"/>
    <mergeCell ref="K176:M176"/>
    <mergeCell ref="N176:O176"/>
    <mergeCell ref="P176:Q176"/>
    <mergeCell ref="F177:H177"/>
    <mergeCell ref="P177:Q177"/>
    <mergeCell ref="B179:C179"/>
    <mergeCell ref="F179:J179"/>
    <mergeCell ref="B180:C180"/>
    <mergeCell ref="F180:J180"/>
    <mergeCell ref="L180:M180"/>
    <mergeCell ref="B181:C181"/>
    <mergeCell ref="F181:J181"/>
    <mergeCell ref="B183:B184"/>
    <mergeCell ref="C183:C184"/>
    <mergeCell ref="D183:E184"/>
    <mergeCell ref="F183:H184"/>
    <mergeCell ref="I183:J184"/>
    <mergeCell ref="K183:M183"/>
    <mergeCell ref="D187:E187"/>
    <mergeCell ref="F187:H187"/>
    <mergeCell ref="I187:J187"/>
    <mergeCell ref="K187:M187"/>
    <mergeCell ref="N187:O187"/>
    <mergeCell ref="P187:Q187"/>
    <mergeCell ref="S187:T187"/>
    <mergeCell ref="N183:O183"/>
    <mergeCell ref="P183:Q183"/>
    <mergeCell ref="R183:R184"/>
    <mergeCell ref="S183:T184"/>
    <mergeCell ref="K184:M184"/>
    <mergeCell ref="N184:O184"/>
    <mergeCell ref="P184:Q184"/>
    <mergeCell ref="F185:H185"/>
    <mergeCell ref="P185:Q185"/>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sheetPr>
  <dimension ref="A1:U93"/>
  <sheetViews>
    <sheetView showGridLines="0" zoomScale="60" zoomScaleNormal="60" workbookViewId="0"/>
  </sheetViews>
  <sheetFormatPr defaultRowHeight="18" x14ac:dyDescent="0.55000000000000004"/>
  <cols>
    <col min="1" max="1" width="4.25" customWidth="1"/>
    <col min="2" max="2" width="10.83203125" customWidth="1"/>
  </cols>
  <sheetData>
    <row r="1" spans="1:21" ht="25.5" x14ac:dyDescent="0.85">
      <c r="A1" s="1"/>
      <c r="B1" s="4" t="s">
        <v>25</v>
      </c>
      <c r="C1" s="4"/>
      <c r="D1" s="4"/>
      <c r="E1" s="4"/>
      <c r="F1" s="4"/>
      <c r="G1" s="4"/>
      <c r="H1" s="4"/>
      <c r="I1" s="4"/>
      <c r="J1" s="4"/>
      <c r="K1" s="4"/>
      <c r="L1" s="5"/>
      <c r="M1" s="5"/>
      <c r="N1" s="5"/>
      <c r="O1" s="5"/>
      <c r="P1" s="5"/>
      <c r="Q1" s="5"/>
      <c r="R1" s="5"/>
      <c r="S1" s="5"/>
      <c r="T1" s="33"/>
      <c r="U1" s="33"/>
    </row>
    <row r="2" spans="1:21" ht="38" x14ac:dyDescent="1.25">
      <c r="A2" s="1"/>
      <c r="B2" s="171" t="str">
        <f>B③_予算元帳計上!B2</f>
        <v>　予算会計学　解説＆演習編　第6-6問 　工事進行基準の場合のPJ別予算作成</v>
      </c>
      <c r="C2" s="171"/>
      <c r="D2" s="171"/>
      <c r="E2" s="171"/>
      <c r="F2" s="171"/>
      <c r="G2" s="171"/>
      <c r="H2" s="171"/>
      <c r="I2" s="171"/>
      <c r="J2" s="171"/>
      <c r="K2" s="171"/>
      <c r="L2" s="171"/>
      <c r="M2" s="171"/>
      <c r="N2" s="171"/>
      <c r="O2" s="171"/>
      <c r="P2" s="171"/>
      <c r="Q2" s="171"/>
      <c r="R2" s="171"/>
      <c r="S2" s="171"/>
      <c r="T2" s="171"/>
      <c r="U2" s="171"/>
    </row>
    <row r="3" spans="1:21" ht="31.5" x14ac:dyDescent="1.05">
      <c r="A3" s="1"/>
      <c r="B3" s="7"/>
      <c r="C3" s="29" t="s">
        <v>125</v>
      </c>
      <c r="D3" s="7"/>
      <c r="E3" s="7"/>
      <c r="F3" s="7"/>
      <c r="G3" s="40"/>
      <c r="H3" s="7"/>
      <c r="I3" s="7"/>
      <c r="J3" s="40"/>
      <c r="K3" s="40"/>
      <c r="L3" s="8"/>
      <c r="M3" s="8"/>
      <c r="N3" s="8"/>
      <c r="O3" s="8"/>
      <c r="P3" s="8"/>
      <c r="Q3" s="8"/>
      <c r="R3" s="8"/>
      <c r="S3" s="8"/>
      <c r="T3" s="8"/>
      <c r="U3" s="9"/>
    </row>
    <row r="4" spans="1:21" ht="22.5" x14ac:dyDescent="0.55000000000000004">
      <c r="A4" s="1"/>
      <c r="B4" s="133" t="s">
        <v>0</v>
      </c>
      <c r="C4" s="134"/>
      <c r="D4" s="134"/>
      <c r="E4" s="134"/>
      <c r="F4" s="134"/>
      <c r="G4" s="134"/>
      <c r="H4" s="134"/>
      <c r="I4" s="134"/>
      <c r="J4" s="134"/>
      <c r="K4" s="134"/>
      <c r="L4" s="134"/>
      <c r="M4" s="134"/>
      <c r="N4" s="134"/>
      <c r="O4" s="134"/>
      <c r="P4" s="134"/>
      <c r="Q4" s="134"/>
      <c r="R4" s="134"/>
      <c r="S4" s="134"/>
      <c r="T4" s="134"/>
      <c r="U4" s="135"/>
    </row>
    <row r="5" spans="1:21" ht="66.5" customHeight="1" x14ac:dyDescent="0.55000000000000004">
      <c r="A5" s="1"/>
      <c r="B5" s="136" t="s">
        <v>60</v>
      </c>
      <c r="C5" s="137"/>
      <c r="D5" s="137"/>
      <c r="E5" s="137"/>
      <c r="F5" s="137"/>
      <c r="G5" s="137"/>
      <c r="H5" s="137"/>
      <c r="I5" s="137"/>
      <c r="J5" s="137"/>
      <c r="K5" s="137"/>
      <c r="L5" s="137"/>
      <c r="M5" s="137"/>
      <c r="N5" s="137"/>
      <c r="O5" s="137"/>
      <c r="P5" s="137"/>
      <c r="Q5" s="137"/>
      <c r="R5" s="137"/>
      <c r="S5" s="137"/>
      <c r="T5" s="137"/>
      <c r="U5" s="138"/>
    </row>
    <row r="6" spans="1:21" x14ac:dyDescent="0.55000000000000004">
      <c r="A6" s="1"/>
      <c r="B6" s="339"/>
      <c r="C6" s="339"/>
      <c r="D6" s="339"/>
      <c r="E6" s="339"/>
      <c r="F6" s="339"/>
      <c r="G6" s="339"/>
      <c r="H6" s="339"/>
      <c r="I6" s="339"/>
      <c r="J6" s="339"/>
      <c r="K6" s="1"/>
      <c r="L6" s="1"/>
      <c r="M6" s="1"/>
      <c r="N6" s="1"/>
      <c r="O6" s="1"/>
      <c r="P6" s="1"/>
      <c r="Q6" s="1"/>
      <c r="R6" s="1"/>
      <c r="S6" s="1"/>
      <c r="T6" s="1"/>
      <c r="U6" s="1"/>
    </row>
    <row r="7" spans="1:21" ht="28.5" x14ac:dyDescent="0.95">
      <c r="A7" s="1"/>
      <c r="B7" s="335">
        <v>2</v>
      </c>
      <c r="C7" s="336" t="s">
        <v>202</v>
      </c>
      <c r="D7" s="337"/>
      <c r="E7" s="338"/>
      <c r="J7" s="14"/>
      <c r="K7" s="30"/>
      <c r="L7" s="30"/>
      <c r="M7" s="30"/>
      <c r="N7" s="30"/>
      <c r="O7" s="30"/>
      <c r="P7" s="30"/>
      <c r="Q7" s="30"/>
      <c r="R7" s="30"/>
      <c r="S7" s="30"/>
      <c r="T7" s="30"/>
      <c r="U7" s="31"/>
    </row>
    <row r="8" spans="1:21" ht="28.5" x14ac:dyDescent="0.55000000000000004">
      <c r="A8" s="1"/>
      <c r="B8" s="10">
        <v>2</v>
      </c>
      <c r="C8" s="170" t="s">
        <v>377</v>
      </c>
      <c r="D8" s="170"/>
      <c r="E8" s="170"/>
      <c r="F8" s="14"/>
      <c r="G8" s="14"/>
      <c r="H8" s="14"/>
      <c r="I8" s="14"/>
      <c r="J8" s="14"/>
      <c r="K8" s="14"/>
      <c r="L8" s="14"/>
      <c r="M8" s="14"/>
      <c r="N8" s="14"/>
      <c r="O8" s="14"/>
      <c r="P8" s="14"/>
      <c r="Q8" s="14"/>
      <c r="R8" s="14"/>
      <c r="S8" s="14"/>
      <c r="T8" s="14"/>
      <c r="U8" s="15"/>
    </row>
    <row r="9" spans="1:21" ht="22.5" x14ac:dyDescent="0.55000000000000004">
      <c r="A9" s="1"/>
      <c r="B9" s="136" t="s">
        <v>75</v>
      </c>
      <c r="C9" s="137"/>
      <c r="D9" s="137"/>
      <c r="E9" s="137"/>
      <c r="F9" s="137"/>
      <c r="G9" s="137"/>
      <c r="H9" s="137"/>
      <c r="I9" s="137"/>
      <c r="J9" s="137"/>
      <c r="K9" s="137"/>
      <c r="L9" s="137"/>
      <c r="M9" s="137"/>
      <c r="N9" s="137"/>
      <c r="O9" s="137"/>
      <c r="P9" s="137"/>
      <c r="Q9" s="137"/>
      <c r="R9" s="137"/>
      <c r="S9" s="137"/>
      <c r="T9" s="137"/>
      <c r="U9" s="138"/>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4.75" customHeight="1" x14ac:dyDescent="0.55000000000000004">
      <c r="A11" s="1"/>
      <c r="B11" s="136" t="s">
        <v>287</v>
      </c>
      <c r="C11" s="137"/>
      <c r="D11" s="137"/>
      <c r="E11" s="137"/>
      <c r="F11" s="137"/>
      <c r="G11" s="137"/>
      <c r="H11" s="137"/>
      <c r="I11" s="137"/>
      <c r="J11" s="137"/>
      <c r="K11" s="137"/>
      <c r="L11" s="137"/>
      <c r="M11" s="137"/>
      <c r="N11" s="137"/>
      <c r="O11" s="137"/>
      <c r="P11" s="137"/>
      <c r="Q11" s="137"/>
      <c r="R11" s="137"/>
      <c r="S11" s="137"/>
      <c r="T11" s="137"/>
      <c r="U11" s="138"/>
    </row>
    <row r="14" spans="1:21" ht="32.5" x14ac:dyDescent="0.55000000000000004">
      <c r="B14" s="184" t="s">
        <v>290</v>
      </c>
      <c r="C14" s="184"/>
      <c r="D14" s="184"/>
      <c r="E14" s="184"/>
      <c r="F14" s="184"/>
      <c r="G14" s="184"/>
      <c r="H14" s="184"/>
      <c r="I14" s="184"/>
      <c r="J14" s="184"/>
      <c r="K14" s="184"/>
      <c r="L14" s="184"/>
      <c r="M14" s="184"/>
      <c r="N14" s="184"/>
      <c r="O14" s="184"/>
      <c r="P14" s="184"/>
      <c r="Q14" s="184"/>
      <c r="R14" s="184"/>
      <c r="S14" s="184"/>
    </row>
    <row r="15" spans="1:21" ht="32.5" x14ac:dyDescent="0.55000000000000004">
      <c r="L15" s="184" t="s">
        <v>293</v>
      </c>
      <c r="M15" s="184"/>
      <c r="N15" s="184"/>
      <c r="O15" s="184"/>
      <c r="P15" s="184"/>
      <c r="Q15" s="184"/>
      <c r="R15" s="184"/>
      <c r="S15" s="184"/>
    </row>
    <row r="16" spans="1:21" ht="18.5" thickBot="1" x14ac:dyDescent="0.6"/>
    <row r="17" spans="2:19" ht="29.4" customHeight="1" thickBot="1" x14ac:dyDescent="0.6">
      <c r="B17" s="237" t="s">
        <v>289</v>
      </c>
      <c r="C17" s="234" t="s">
        <v>295</v>
      </c>
      <c r="D17" s="235"/>
      <c r="E17" s="235"/>
      <c r="F17" s="235"/>
      <c r="G17" s="235"/>
      <c r="H17" s="235"/>
      <c r="I17" s="235"/>
      <c r="J17" s="236"/>
      <c r="L17" s="234" t="s">
        <v>297</v>
      </c>
      <c r="M17" s="235"/>
      <c r="N17" s="235"/>
      <c r="O17" s="235"/>
      <c r="P17" s="235"/>
      <c r="Q17" s="235"/>
      <c r="R17" s="235"/>
      <c r="S17" s="236"/>
    </row>
    <row r="18" spans="2:19" ht="29.5" thickBot="1" x14ac:dyDescent="0.6">
      <c r="B18" s="238"/>
      <c r="C18" s="99" t="s">
        <v>296</v>
      </c>
      <c r="D18" s="229" t="s">
        <v>291</v>
      </c>
      <c r="E18" s="230"/>
      <c r="F18" s="230"/>
      <c r="G18" s="230"/>
      <c r="H18" s="231"/>
      <c r="I18" s="232" t="s">
        <v>292</v>
      </c>
      <c r="J18" s="233"/>
      <c r="K18" s="100" t="s">
        <v>294</v>
      </c>
      <c r="L18" s="99" t="s">
        <v>296</v>
      </c>
      <c r="M18" s="229" t="s">
        <v>291</v>
      </c>
      <c r="N18" s="230"/>
      <c r="O18" s="230"/>
      <c r="P18" s="230"/>
      <c r="Q18" s="231"/>
      <c r="R18" s="232" t="s">
        <v>292</v>
      </c>
      <c r="S18" s="233"/>
    </row>
    <row r="19" spans="2:19" ht="18.5" thickBot="1" x14ac:dyDescent="0.6"/>
    <row r="20" spans="2:19" ht="29.5" thickBot="1" x14ac:dyDescent="0.6">
      <c r="B20" s="101" t="s">
        <v>173</v>
      </c>
      <c r="C20" s="99" t="s">
        <v>300</v>
      </c>
      <c r="D20" s="239" t="s">
        <v>112</v>
      </c>
      <c r="E20" s="240"/>
      <c r="F20" s="240"/>
      <c r="G20" s="240"/>
      <c r="H20" s="241"/>
      <c r="I20" s="242">
        <f>B③_予算元帳計上!N64</f>
        <v>490</v>
      </c>
      <c r="J20" s="243"/>
      <c r="K20" s="100" t="s">
        <v>294</v>
      </c>
      <c r="L20" s="99" t="s">
        <v>302</v>
      </c>
      <c r="M20" s="239" t="s">
        <v>79</v>
      </c>
      <c r="N20" s="240"/>
      <c r="O20" s="240"/>
      <c r="P20" s="240"/>
      <c r="Q20" s="241"/>
      <c r="R20" s="242">
        <f>B③_予算元帳計上!K103</f>
        <v>200</v>
      </c>
      <c r="S20" s="243"/>
    </row>
    <row r="21" spans="2:19" ht="18.5" thickBot="1" x14ac:dyDescent="0.6"/>
    <row r="22" spans="2:19" ht="29.5" thickBot="1" x14ac:dyDescent="0.6">
      <c r="C22" s="99"/>
      <c r="D22" s="239"/>
      <c r="E22" s="240"/>
      <c r="F22" s="240"/>
      <c r="G22" s="240"/>
      <c r="H22" s="241"/>
      <c r="I22" s="244"/>
      <c r="J22" s="245"/>
      <c r="L22" s="99" t="s">
        <v>302</v>
      </c>
      <c r="M22" s="239" t="s">
        <v>80</v>
      </c>
      <c r="N22" s="240"/>
      <c r="O22" s="240"/>
      <c r="P22" s="240"/>
      <c r="Q22" s="241"/>
      <c r="R22" s="242">
        <f>B③_予算元帳計上!K114</f>
        <v>100</v>
      </c>
      <c r="S22" s="243"/>
    </row>
    <row r="23" spans="2:19" ht="18.5" thickBot="1" x14ac:dyDescent="0.6"/>
    <row r="24" spans="2:19" ht="29.5" thickBot="1" x14ac:dyDescent="0.6">
      <c r="C24" s="99"/>
      <c r="D24" s="239"/>
      <c r="E24" s="240"/>
      <c r="F24" s="240"/>
      <c r="G24" s="240"/>
      <c r="H24" s="241"/>
      <c r="I24" s="244"/>
      <c r="J24" s="245"/>
      <c r="L24" s="99" t="s">
        <v>303</v>
      </c>
      <c r="M24" s="239" t="s">
        <v>81</v>
      </c>
      <c r="N24" s="240"/>
      <c r="O24" s="240"/>
      <c r="P24" s="240"/>
      <c r="Q24" s="241"/>
      <c r="R24" s="242">
        <f>B③_予算元帳計上!K125</f>
        <v>50</v>
      </c>
      <c r="S24" s="243"/>
    </row>
    <row r="25" spans="2:19" ht="18.5" thickBot="1" x14ac:dyDescent="0.6"/>
    <row r="26" spans="2:19" ht="29.5" thickBot="1" x14ac:dyDescent="0.6">
      <c r="C26" s="99"/>
      <c r="D26" s="239"/>
      <c r="E26" s="240"/>
      <c r="F26" s="240"/>
      <c r="G26" s="240"/>
      <c r="H26" s="241"/>
      <c r="I26" s="244"/>
      <c r="J26" s="245"/>
      <c r="L26" s="99" t="s">
        <v>301</v>
      </c>
      <c r="M26" s="239" t="s">
        <v>304</v>
      </c>
      <c r="N26" s="240"/>
      <c r="O26" s="240"/>
      <c r="P26" s="240"/>
      <c r="Q26" s="241"/>
      <c r="R26" s="244">
        <v>145</v>
      </c>
      <c r="S26" s="245"/>
    </row>
    <row r="27" spans="2:19" ht="18.5" thickBot="1" x14ac:dyDescent="0.6"/>
    <row r="28" spans="2:19" ht="29.5" thickBot="1" x14ac:dyDescent="0.6">
      <c r="C28" s="99" t="s">
        <v>301</v>
      </c>
      <c r="D28" s="239" t="s">
        <v>304</v>
      </c>
      <c r="E28" s="240"/>
      <c r="F28" s="240"/>
      <c r="G28" s="240"/>
      <c r="H28" s="241"/>
      <c r="I28" s="242">
        <f>R26</f>
        <v>145</v>
      </c>
      <c r="J28" s="243"/>
      <c r="L28" s="99" t="s">
        <v>305</v>
      </c>
      <c r="M28" s="239" t="s">
        <v>306</v>
      </c>
      <c r="N28" s="240"/>
      <c r="O28" s="240"/>
      <c r="P28" s="240"/>
      <c r="Q28" s="241"/>
      <c r="R28" s="242">
        <f>I28</f>
        <v>145</v>
      </c>
      <c r="S28" s="243"/>
    </row>
    <row r="29" spans="2:19" ht="18.5" thickBot="1" x14ac:dyDescent="0.6"/>
    <row r="30" spans="2:19" ht="29.5" thickBot="1" x14ac:dyDescent="0.6">
      <c r="C30" s="99" t="s">
        <v>305</v>
      </c>
      <c r="D30" s="239" t="s">
        <v>306</v>
      </c>
      <c r="E30" s="240"/>
      <c r="F30" s="240"/>
      <c r="G30" s="240"/>
      <c r="H30" s="241"/>
      <c r="I30" s="242">
        <f>R28</f>
        <v>145</v>
      </c>
      <c r="J30" s="243"/>
      <c r="L30" s="102" t="s">
        <v>307</v>
      </c>
      <c r="M30" s="246" t="s">
        <v>308</v>
      </c>
      <c r="N30" s="247"/>
      <c r="O30" s="247"/>
      <c r="P30" s="247"/>
      <c r="Q30" s="248"/>
      <c r="R30" s="242">
        <f>I30</f>
        <v>145</v>
      </c>
      <c r="S30" s="243"/>
    </row>
    <row r="32" spans="2:19" ht="18.5" thickBot="1" x14ac:dyDescent="0.6"/>
    <row r="33" spans="2:19" ht="29.5" thickBot="1" x14ac:dyDescent="0.6">
      <c r="C33" s="99"/>
      <c r="D33" s="229" t="s">
        <v>298</v>
      </c>
      <c r="E33" s="230"/>
      <c r="F33" s="230"/>
      <c r="G33" s="230"/>
      <c r="H33" s="231"/>
      <c r="I33" s="244">
        <f>SUM(I20:J30)</f>
        <v>780</v>
      </c>
      <c r="J33" s="245"/>
      <c r="L33" s="99"/>
      <c r="M33" s="229" t="s">
        <v>299</v>
      </c>
      <c r="N33" s="230"/>
      <c r="O33" s="230"/>
      <c r="P33" s="230"/>
      <c r="Q33" s="231"/>
      <c r="R33" s="244">
        <f>SUM(R20:S30)</f>
        <v>785</v>
      </c>
      <c r="S33" s="245"/>
    </row>
    <row r="35" spans="2:19" ht="18.5" thickBot="1" x14ac:dyDescent="0.6"/>
    <row r="36" spans="2:19" ht="27" thickBot="1" x14ac:dyDescent="0.6">
      <c r="B36" s="237" t="s">
        <v>289</v>
      </c>
      <c r="C36" s="234" t="s">
        <v>295</v>
      </c>
      <c r="D36" s="235"/>
      <c r="E36" s="235"/>
      <c r="F36" s="235"/>
      <c r="G36" s="235"/>
      <c r="H36" s="235"/>
      <c r="I36" s="235"/>
      <c r="J36" s="236"/>
      <c r="L36" s="234" t="s">
        <v>297</v>
      </c>
      <c r="M36" s="235"/>
      <c r="N36" s="235"/>
      <c r="O36" s="235"/>
      <c r="P36" s="235"/>
      <c r="Q36" s="235"/>
      <c r="R36" s="235"/>
      <c r="S36" s="236"/>
    </row>
    <row r="37" spans="2:19" ht="29.5" thickBot="1" x14ac:dyDescent="0.6">
      <c r="B37" s="238"/>
      <c r="C37" s="99" t="s">
        <v>296</v>
      </c>
      <c r="D37" s="229" t="s">
        <v>291</v>
      </c>
      <c r="E37" s="230"/>
      <c r="F37" s="230"/>
      <c r="G37" s="230"/>
      <c r="H37" s="231"/>
      <c r="I37" s="232" t="s">
        <v>292</v>
      </c>
      <c r="J37" s="233"/>
      <c r="K37" s="100" t="s">
        <v>294</v>
      </c>
      <c r="L37" s="99" t="s">
        <v>296</v>
      </c>
      <c r="M37" s="229" t="s">
        <v>291</v>
      </c>
      <c r="N37" s="230"/>
      <c r="O37" s="230"/>
      <c r="P37" s="230"/>
      <c r="Q37" s="231"/>
      <c r="R37" s="232" t="s">
        <v>292</v>
      </c>
      <c r="S37" s="233"/>
    </row>
    <row r="38" spans="2:19" ht="18.5" thickBot="1" x14ac:dyDescent="0.6"/>
    <row r="39" spans="2:19" ht="29.5" thickBot="1" x14ac:dyDescent="0.6">
      <c r="B39" s="101" t="s">
        <v>173</v>
      </c>
      <c r="C39" s="99"/>
      <c r="D39" s="239"/>
      <c r="E39" s="240"/>
      <c r="F39" s="240"/>
      <c r="G39" s="240"/>
      <c r="H39" s="241"/>
      <c r="I39" s="249"/>
      <c r="J39" s="250"/>
      <c r="K39" s="100" t="s">
        <v>294</v>
      </c>
      <c r="L39" s="99" t="s">
        <v>309</v>
      </c>
      <c r="M39" s="239" t="s">
        <v>310</v>
      </c>
      <c r="N39" s="240"/>
      <c r="O39" s="240"/>
      <c r="P39" s="240"/>
      <c r="Q39" s="241"/>
      <c r="R39" s="242">
        <f>B③_予算元帳計上!U75</f>
        <v>539</v>
      </c>
      <c r="S39" s="243"/>
    </row>
    <row r="41" spans="2:19" ht="18.5" thickBot="1" x14ac:dyDescent="0.6"/>
    <row r="42" spans="2:19" ht="29.5" thickBot="1" x14ac:dyDescent="0.6">
      <c r="C42" s="99"/>
      <c r="D42" s="239"/>
      <c r="E42" s="240"/>
      <c r="F42" s="240"/>
      <c r="G42" s="240"/>
      <c r="H42" s="241"/>
      <c r="I42" s="249"/>
      <c r="J42" s="250"/>
      <c r="L42" s="102" t="s">
        <v>307</v>
      </c>
      <c r="M42" s="246" t="s">
        <v>311</v>
      </c>
      <c r="N42" s="247"/>
      <c r="O42" s="247"/>
      <c r="P42" s="247"/>
      <c r="Q42" s="248"/>
      <c r="R42" s="242">
        <f>-R39</f>
        <v>-539</v>
      </c>
      <c r="S42" s="243"/>
    </row>
    <row r="44" spans="2:19" ht="18.5" thickBot="1" x14ac:dyDescent="0.6"/>
    <row r="45" spans="2:19" ht="29.5" thickBot="1" x14ac:dyDescent="0.6">
      <c r="C45" s="99"/>
      <c r="D45" s="229" t="s">
        <v>298</v>
      </c>
      <c r="E45" s="230"/>
      <c r="F45" s="230"/>
      <c r="G45" s="230"/>
      <c r="H45" s="231"/>
      <c r="I45" s="244">
        <f>SUM(I40:J42)</f>
        <v>0</v>
      </c>
      <c r="J45" s="245"/>
      <c r="L45" s="99"/>
      <c r="M45" s="229" t="s">
        <v>299</v>
      </c>
      <c r="N45" s="230"/>
      <c r="O45" s="230"/>
      <c r="P45" s="230"/>
      <c r="Q45" s="231"/>
      <c r="R45" s="244">
        <f>SUM(R39:S42)</f>
        <v>0</v>
      </c>
      <c r="S45" s="245"/>
    </row>
    <row r="47" spans="2:19" ht="18.5" thickBot="1" x14ac:dyDescent="0.6"/>
    <row r="48" spans="2:19" ht="27" thickBot="1" x14ac:dyDescent="0.6">
      <c r="B48" s="237" t="s">
        <v>289</v>
      </c>
      <c r="C48" s="234" t="s">
        <v>295</v>
      </c>
      <c r="D48" s="235"/>
      <c r="E48" s="235"/>
      <c r="F48" s="235"/>
      <c r="G48" s="235"/>
      <c r="H48" s="235"/>
      <c r="I48" s="235"/>
      <c r="J48" s="236"/>
      <c r="L48" s="234" t="s">
        <v>297</v>
      </c>
      <c r="M48" s="235"/>
      <c r="N48" s="235"/>
      <c r="O48" s="235"/>
      <c r="P48" s="235"/>
      <c r="Q48" s="235"/>
      <c r="R48" s="235"/>
      <c r="S48" s="236"/>
    </row>
    <row r="49" spans="2:19" ht="29.5" thickBot="1" x14ac:dyDescent="0.6">
      <c r="B49" s="238"/>
      <c r="C49" s="99" t="s">
        <v>296</v>
      </c>
      <c r="D49" s="229" t="s">
        <v>291</v>
      </c>
      <c r="E49" s="230"/>
      <c r="F49" s="230"/>
      <c r="G49" s="230"/>
      <c r="H49" s="231"/>
      <c r="I49" s="232" t="s">
        <v>292</v>
      </c>
      <c r="J49" s="233"/>
      <c r="K49" s="100" t="s">
        <v>294</v>
      </c>
      <c r="L49" s="99" t="s">
        <v>296</v>
      </c>
      <c r="M49" s="229" t="s">
        <v>291</v>
      </c>
      <c r="N49" s="230"/>
      <c r="O49" s="230"/>
      <c r="P49" s="230"/>
      <c r="Q49" s="231"/>
      <c r="R49" s="232" t="s">
        <v>292</v>
      </c>
      <c r="S49" s="233"/>
    </row>
    <row r="50" spans="2:19" ht="18.5" thickBot="1" x14ac:dyDescent="0.6"/>
    <row r="51" spans="2:19" ht="29.5" thickBot="1" x14ac:dyDescent="0.6">
      <c r="B51" s="101" t="s">
        <v>173</v>
      </c>
      <c r="C51" s="99"/>
      <c r="D51" s="239"/>
      <c r="E51" s="240"/>
      <c r="F51" s="240"/>
      <c r="G51" s="240"/>
      <c r="H51" s="241"/>
      <c r="I51" s="249"/>
      <c r="J51" s="250"/>
      <c r="K51" s="100" t="s">
        <v>294</v>
      </c>
      <c r="L51" s="99"/>
      <c r="M51" s="239"/>
      <c r="N51" s="240"/>
      <c r="O51" s="240"/>
      <c r="P51" s="240"/>
      <c r="Q51" s="241"/>
      <c r="R51" s="249"/>
      <c r="S51" s="250"/>
    </row>
    <row r="53" spans="2:19" ht="18.5" thickBot="1" x14ac:dyDescent="0.6"/>
    <row r="54" spans="2:19" ht="29.5" thickBot="1" x14ac:dyDescent="0.6">
      <c r="C54" s="99" t="s">
        <v>309</v>
      </c>
      <c r="D54" s="239" t="s">
        <v>314</v>
      </c>
      <c r="E54" s="240"/>
      <c r="F54" s="240"/>
      <c r="G54" s="240"/>
      <c r="H54" s="241"/>
      <c r="I54" s="242">
        <f>B③_予算元帳計上!U92</f>
        <v>34</v>
      </c>
      <c r="J54" s="243"/>
      <c r="L54" s="102" t="s">
        <v>307</v>
      </c>
      <c r="M54" s="246" t="s">
        <v>315</v>
      </c>
      <c r="N54" s="247"/>
      <c r="O54" s="247"/>
      <c r="P54" s="247"/>
      <c r="Q54" s="248"/>
      <c r="R54" s="242">
        <f>I54</f>
        <v>34</v>
      </c>
      <c r="S54" s="243"/>
    </row>
    <row r="56" spans="2:19" ht="18.5" thickBot="1" x14ac:dyDescent="0.6"/>
    <row r="57" spans="2:19" ht="29.5" thickBot="1" x14ac:dyDescent="0.6">
      <c r="C57" s="99"/>
      <c r="D57" s="229" t="s">
        <v>298</v>
      </c>
      <c r="E57" s="230"/>
      <c r="F57" s="230"/>
      <c r="G57" s="230"/>
      <c r="H57" s="231"/>
      <c r="I57" s="244">
        <f>SUM(I52:J54)</f>
        <v>34</v>
      </c>
      <c r="J57" s="245"/>
      <c r="L57" s="99"/>
      <c r="M57" s="229" t="s">
        <v>299</v>
      </c>
      <c r="N57" s="230"/>
      <c r="O57" s="230"/>
      <c r="P57" s="230"/>
      <c r="Q57" s="231"/>
      <c r="R57" s="244">
        <f>SUM(R51:S54)</f>
        <v>34</v>
      </c>
      <c r="S57" s="245"/>
    </row>
    <row r="59" spans="2:19" ht="18.5" thickBot="1" x14ac:dyDescent="0.6"/>
    <row r="60" spans="2:19" ht="27" thickBot="1" x14ac:dyDescent="0.6">
      <c r="B60" s="237" t="s">
        <v>289</v>
      </c>
      <c r="C60" s="234" t="s">
        <v>295</v>
      </c>
      <c r="D60" s="235"/>
      <c r="E60" s="235"/>
      <c r="F60" s="235"/>
      <c r="G60" s="235"/>
      <c r="H60" s="235"/>
      <c r="I60" s="235"/>
      <c r="J60" s="236"/>
      <c r="L60" s="234" t="s">
        <v>297</v>
      </c>
      <c r="M60" s="235"/>
      <c r="N60" s="235"/>
      <c r="O60" s="235"/>
      <c r="P60" s="235"/>
      <c r="Q60" s="235"/>
      <c r="R60" s="235"/>
      <c r="S60" s="236"/>
    </row>
    <row r="61" spans="2:19" ht="29.5" thickBot="1" x14ac:dyDescent="0.6">
      <c r="B61" s="238"/>
      <c r="C61" s="99" t="s">
        <v>296</v>
      </c>
      <c r="D61" s="229" t="s">
        <v>291</v>
      </c>
      <c r="E61" s="230"/>
      <c r="F61" s="230"/>
      <c r="G61" s="230"/>
      <c r="H61" s="231"/>
      <c r="I61" s="232" t="s">
        <v>292</v>
      </c>
      <c r="J61" s="233"/>
      <c r="K61" s="100" t="s">
        <v>294</v>
      </c>
      <c r="L61" s="99" t="s">
        <v>296</v>
      </c>
      <c r="M61" s="229" t="s">
        <v>291</v>
      </c>
      <c r="N61" s="230"/>
      <c r="O61" s="230"/>
      <c r="P61" s="230"/>
      <c r="Q61" s="231"/>
      <c r="R61" s="232" t="s">
        <v>292</v>
      </c>
      <c r="S61" s="233"/>
    </row>
    <row r="62" spans="2:19" ht="18.5" thickBot="1" x14ac:dyDescent="0.6"/>
    <row r="63" spans="2:19" ht="29.5" thickBot="1" x14ac:dyDescent="0.6">
      <c r="B63" s="101" t="s">
        <v>173</v>
      </c>
      <c r="C63" s="99"/>
      <c r="D63" s="239"/>
      <c r="E63" s="240"/>
      <c r="F63" s="240"/>
      <c r="G63" s="240"/>
      <c r="H63" s="241"/>
      <c r="I63" s="249"/>
      <c r="J63" s="250"/>
      <c r="K63" s="100" t="s">
        <v>294</v>
      </c>
      <c r="L63" s="99"/>
      <c r="M63" s="239"/>
      <c r="N63" s="240"/>
      <c r="O63" s="240"/>
      <c r="P63" s="240"/>
      <c r="Q63" s="241"/>
      <c r="R63" s="249"/>
      <c r="S63" s="250"/>
    </row>
    <row r="65" spans="2:19" ht="18.5" thickBot="1" x14ac:dyDescent="0.6"/>
    <row r="66" spans="2:19" ht="29.5" thickBot="1" x14ac:dyDescent="0.6">
      <c r="C66" s="99" t="s">
        <v>309</v>
      </c>
      <c r="D66" s="239" t="s">
        <v>312</v>
      </c>
      <c r="E66" s="240"/>
      <c r="F66" s="240"/>
      <c r="G66" s="240"/>
      <c r="H66" s="241"/>
      <c r="I66" s="242">
        <f>B③_予算元帳計上!U136</f>
        <v>110</v>
      </c>
      <c r="J66" s="243"/>
      <c r="L66" s="102" t="s">
        <v>307</v>
      </c>
      <c r="M66" s="246" t="s">
        <v>316</v>
      </c>
      <c r="N66" s="247"/>
      <c r="O66" s="247"/>
      <c r="P66" s="247"/>
      <c r="Q66" s="248"/>
      <c r="R66" s="242">
        <f>I66</f>
        <v>110</v>
      </c>
      <c r="S66" s="243"/>
    </row>
    <row r="68" spans="2:19" ht="18.5" thickBot="1" x14ac:dyDescent="0.6"/>
    <row r="69" spans="2:19" ht="29.5" thickBot="1" x14ac:dyDescent="0.6">
      <c r="C69" s="99"/>
      <c r="D69" s="229" t="s">
        <v>298</v>
      </c>
      <c r="E69" s="230"/>
      <c r="F69" s="230"/>
      <c r="G69" s="230"/>
      <c r="H69" s="231"/>
      <c r="I69" s="244">
        <f>SUM(I64:J66)</f>
        <v>110</v>
      </c>
      <c r="J69" s="245"/>
      <c r="L69" s="99"/>
      <c r="M69" s="229" t="s">
        <v>299</v>
      </c>
      <c r="N69" s="230"/>
      <c r="O69" s="230"/>
      <c r="P69" s="230"/>
      <c r="Q69" s="231"/>
      <c r="R69" s="244">
        <f>SUM(R63:S66)</f>
        <v>110</v>
      </c>
      <c r="S69" s="245"/>
    </row>
    <row r="71" spans="2:19" ht="18.5" thickBot="1" x14ac:dyDescent="0.6"/>
    <row r="72" spans="2:19" ht="27" thickBot="1" x14ac:dyDescent="0.6">
      <c r="B72" s="237" t="s">
        <v>289</v>
      </c>
      <c r="C72" s="234" t="s">
        <v>295</v>
      </c>
      <c r="D72" s="235"/>
      <c r="E72" s="235"/>
      <c r="F72" s="235"/>
      <c r="G72" s="235"/>
      <c r="H72" s="235"/>
      <c r="I72" s="235"/>
      <c r="J72" s="236"/>
      <c r="L72" s="234" t="s">
        <v>297</v>
      </c>
      <c r="M72" s="235"/>
      <c r="N72" s="235"/>
      <c r="O72" s="235"/>
      <c r="P72" s="235"/>
      <c r="Q72" s="235"/>
      <c r="R72" s="235"/>
      <c r="S72" s="236"/>
    </row>
    <row r="73" spans="2:19" ht="29.5" thickBot="1" x14ac:dyDescent="0.6">
      <c r="B73" s="238"/>
      <c r="C73" s="99" t="s">
        <v>296</v>
      </c>
      <c r="D73" s="229" t="s">
        <v>291</v>
      </c>
      <c r="E73" s="230"/>
      <c r="F73" s="230"/>
      <c r="G73" s="230"/>
      <c r="H73" s="231"/>
      <c r="I73" s="232" t="s">
        <v>292</v>
      </c>
      <c r="J73" s="233"/>
      <c r="K73" s="100" t="s">
        <v>294</v>
      </c>
      <c r="L73" s="99" t="s">
        <v>296</v>
      </c>
      <c r="M73" s="229" t="s">
        <v>291</v>
      </c>
      <c r="N73" s="230"/>
      <c r="O73" s="230"/>
      <c r="P73" s="230"/>
      <c r="Q73" s="231"/>
      <c r="R73" s="232" t="s">
        <v>292</v>
      </c>
      <c r="S73" s="233"/>
    </row>
    <row r="74" spans="2:19" ht="18.5" thickBot="1" x14ac:dyDescent="0.6"/>
    <row r="75" spans="2:19" ht="29.5" thickBot="1" x14ac:dyDescent="0.6">
      <c r="B75" s="101" t="s">
        <v>173</v>
      </c>
      <c r="C75" s="99"/>
      <c r="D75" s="239"/>
      <c r="E75" s="240"/>
      <c r="F75" s="240"/>
      <c r="G75" s="240"/>
      <c r="H75" s="241"/>
      <c r="I75" s="249"/>
      <c r="J75" s="250"/>
      <c r="K75" s="100" t="s">
        <v>294</v>
      </c>
      <c r="L75" s="99"/>
      <c r="M75" s="239"/>
      <c r="N75" s="240"/>
      <c r="O75" s="240"/>
      <c r="P75" s="240"/>
      <c r="Q75" s="241"/>
      <c r="R75" s="249"/>
      <c r="S75" s="250"/>
    </row>
    <row r="77" spans="2:19" ht="18.5" thickBot="1" x14ac:dyDescent="0.6"/>
    <row r="78" spans="2:19" ht="29.5" thickBot="1" x14ac:dyDescent="0.6">
      <c r="C78" s="99" t="s">
        <v>309</v>
      </c>
      <c r="D78" s="239" t="s">
        <v>317</v>
      </c>
      <c r="E78" s="240"/>
      <c r="F78" s="240"/>
      <c r="G78" s="240"/>
      <c r="H78" s="241"/>
      <c r="I78" s="242">
        <f>B③_予算元帳計上!U125</f>
        <v>50</v>
      </c>
      <c r="J78" s="243"/>
      <c r="L78" s="102" t="s">
        <v>307</v>
      </c>
      <c r="M78" s="246" t="s">
        <v>318</v>
      </c>
      <c r="N78" s="247"/>
      <c r="O78" s="247"/>
      <c r="P78" s="247"/>
      <c r="Q78" s="248"/>
      <c r="R78" s="242">
        <f>I78</f>
        <v>50</v>
      </c>
      <c r="S78" s="243"/>
    </row>
    <row r="80" spans="2:19" ht="18.5" thickBot="1" x14ac:dyDescent="0.6"/>
    <row r="81" spans="2:19" ht="29.5" thickBot="1" x14ac:dyDescent="0.6">
      <c r="C81" s="99"/>
      <c r="D81" s="229" t="s">
        <v>298</v>
      </c>
      <c r="E81" s="230"/>
      <c r="F81" s="230"/>
      <c r="G81" s="230"/>
      <c r="H81" s="231"/>
      <c r="I81" s="244">
        <f>SUM(I76:J78)</f>
        <v>50</v>
      </c>
      <c r="J81" s="245"/>
      <c r="L81" s="99"/>
      <c r="M81" s="229" t="s">
        <v>299</v>
      </c>
      <c r="N81" s="230"/>
      <c r="O81" s="230"/>
      <c r="P81" s="230"/>
      <c r="Q81" s="231"/>
      <c r="R81" s="244">
        <f>SUM(R75:S78)</f>
        <v>50</v>
      </c>
      <c r="S81" s="245"/>
    </row>
    <row r="83" spans="2:19" ht="18.5" thickBot="1" x14ac:dyDescent="0.6"/>
    <row r="84" spans="2:19" ht="27" thickBot="1" x14ac:dyDescent="0.6">
      <c r="B84" s="237" t="s">
        <v>289</v>
      </c>
      <c r="C84" s="234" t="s">
        <v>295</v>
      </c>
      <c r="D84" s="235"/>
      <c r="E84" s="235"/>
      <c r="F84" s="235"/>
      <c r="G84" s="235"/>
      <c r="H84" s="235"/>
      <c r="I84" s="235"/>
      <c r="J84" s="236"/>
      <c r="L84" s="234" t="s">
        <v>297</v>
      </c>
      <c r="M84" s="235"/>
      <c r="N84" s="235"/>
      <c r="O84" s="235"/>
      <c r="P84" s="235"/>
      <c r="Q84" s="235"/>
      <c r="R84" s="235"/>
      <c r="S84" s="236"/>
    </row>
    <row r="85" spans="2:19" ht="29.5" thickBot="1" x14ac:dyDescent="0.6">
      <c r="B85" s="238"/>
      <c r="C85" s="99" t="s">
        <v>296</v>
      </c>
      <c r="D85" s="229" t="s">
        <v>291</v>
      </c>
      <c r="E85" s="230"/>
      <c r="F85" s="230"/>
      <c r="G85" s="230"/>
      <c r="H85" s="231"/>
      <c r="I85" s="232" t="s">
        <v>292</v>
      </c>
      <c r="J85" s="233"/>
      <c r="K85" s="100" t="s">
        <v>294</v>
      </c>
      <c r="L85" s="99" t="s">
        <v>296</v>
      </c>
      <c r="M85" s="229" t="s">
        <v>291</v>
      </c>
      <c r="N85" s="230"/>
      <c r="O85" s="230"/>
      <c r="P85" s="230"/>
      <c r="Q85" s="231"/>
      <c r="R85" s="232" t="s">
        <v>292</v>
      </c>
      <c r="S85" s="233"/>
    </row>
    <row r="86" spans="2:19" ht="18.5" thickBot="1" x14ac:dyDescent="0.6"/>
    <row r="87" spans="2:19" ht="29.5" thickBot="1" x14ac:dyDescent="0.6">
      <c r="B87" s="101" t="s">
        <v>319</v>
      </c>
      <c r="C87" s="99"/>
      <c r="D87" s="239"/>
      <c r="E87" s="240"/>
      <c r="F87" s="240"/>
      <c r="G87" s="240"/>
      <c r="H87" s="241"/>
      <c r="I87" s="249"/>
      <c r="J87" s="250"/>
      <c r="K87" s="100" t="s">
        <v>294</v>
      </c>
      <c r="L87" s="99" t="s">
        <v>309</v>
      </c>
      <c r="M87" s="239" t="s">
        <v>320</v>
      </c>
      <c r="N87" s="240"/>
      <c r="O87" s="240"/>
      <c r="P87" s="240"/>
      <c r="Q87" s="241"/>
      <c r="R87" s="242">
        <f>B③_予算元帳計上!U162</f>
        <v>-200</v>
      </c>
      <c r="S87" s="243"/>
    </row>
    <row r="89" spans="2:19" ht="18.5" thickBot="1" x14ac:dyDescent="0.6"/>
    <row r="90" spans="2:19" ht="29.5" thickBot="1" x14ac:dyDescent="0.6">
      <c r="C90" s="102" t="s">
        <v>307</v>
      </c>
      <c r="D90" s="246" t="s">
        <v>322</v>
      </c>
      <c r="E90" s="247"/>
      <c r="F90" s="247"/>
      <c r="G90" s="247"/>
      <c r="H90" s="248"/>
      <c r="I90" s="242">
        <f>B③_予算元帳計上!P162</f>
        <v>99800</v>
      </c>
      <c r="J90" s="243"/>
      <c r="L90" s="102" t="s">
        <v>307</v>
      </c>
      <c r="M90" s="246" t="s">
        <v>321</v>
      </c>
      <c r="N90" s="247"/>
      <c r="O90" s="247"/>
      <c r="P90" s="247"/>
      <c r="Q90" s="248"/>
      <c r="R90" s="242">
        <f>B③_予算元帳計上!P160</f>
        <v>100000</v>
      </c>
      <c r="S90" s="243"/>
    </row>
    <row r="92" spans="2:19" ht="18.5" thickBot="1" x14ac:dyDescent="0.6"/>
    <row r="93" spans="2:19" ht="29.5" thickBot="1" x14ac:dyDescent="0.6">
      <c r="C93" s="99"/>
      <c r="D93" s="229" t="s">
        <v>298</v>
      </c>
      <c r="E93" s="230"/>
      <c r="F93" s="230"/>
      <c r="G93" s="230"/>
      <c r="H93" s="231"/>
      <c r="I93" s="244">
        <f>SUM(I88:J90)</f>
        <v>99800</v>
      </c>
      <c r="J93" s="245"/>
      <c r="L93" s="99"/>
      <c r="M93" s="229" t="s">
        <v>299</v>
      </c>
      <c r="N93" s="230"/>
      <c r="O93" s="230"/>
      <c r="P93" s="230"/>
      <c r="Q93" s="231"/>
      <c r="R93" s="244">
        <f>SUM(R87:S90)</f>
        <v>99800</v>
      </c>
      <c r="S93" s="245"/>
    </row>
  </sheetData>
  <mergeCells count="139">
    <mergeCell ref="D93:H93"/>
    <mergeCell ref="I93:J93"/>
    <mergeCell ref="M93:Q93"/>
    <mergeCell ref="R93:S93"/>
    <mergeCell ref="B14:S14"/>
    <mergeCell ref="L15:S15"/>
    <mergeCell ref="R85:S85"/>
    <mergeCell ref="D87:H87"/>
    <mergeCell ref="I87:J87"/>
    <mergeCell ref="M87:Q87"/>
    <mergeCell ref="R87:S87"/>
    <mergeCell ref="D90:H90"/>
    <mergeCell ref="I90:J90"/>
    <mergeCell ref="M90:Q90"/>
    <mergeCell ref="R90:S90"/>
    <mergeCell ref="D81:H81"/>
    <mergeCell ref="I81:J81"/>
    <mergeCell ref="M81:Q81"/>
    <mergeCell ref="R81:S81"/>
    <mergeCell ref="B84:B85"/>
    <mergeCell ref="C84:J84"/>
    <mergeCell ref="L84:S84"/>
    <mergeCell ref="D85:H85"/>
    <mergeCell ref="I85:J85"/>
    <mergeCell ref="B72:B73"/>
    <mergeCell ref="C72:J72"/>
    <mergeCell ref="L72:S72"/>
    <mergeCell ref="D73:H73"/>
    <mergeCell ref="I73:J73"/>
    <mergeCell ref="M73:Q73"/>
    <mergeCell ref="M85:Q85"/>
    <mergeCell ref="R73:S73"/>
    <mergeCell ref="D75:H75"/>
    <mergeCell ref="I75:J75"/>
    <mergeCell ref="M75:Q75"/>
    <mergeCell ref="R75:S75"/>
    <mergeCell ref="D78:H78"/>
    <mergeCell ref="I78:J78"/>
    <mergeCell ref="M78:Q78"/>
    <mergeCell ref="R78:S78"/>
    <mergeCell ref="D63:H63"/>
    <mergeCell ref="I63:J63"/>
    <mergeCell ref="M63:Q63"/>
    <mergeCell ref="R63:S63"/>
    <mergeCell ref="D66:H66"/>
    <mergeCell ref="I66:J66"/>
    <mergeCell ref="M66:Q66"/>
    <mergeCell ref="R66:S66"/>
    <mergeCell ref="D69:H69"/>
    <mergeCell ref="I69:J69"/>
    <mergeCell ref="M69:Q69"/>
    <mergeCell ref="R69:S69"/>
    <mergeCell ref="D57:H57"/>
    <mergeCell ref="I57:J57"/>
    <mergeCell ref="M57:Q57"/>
    <mergeCell ref="R57:S57"/>
    <mergeCell ref="B60:B61"/>
    <mergeCell ref="C60:J60"/>
    <mergeCell ref="L60:S60"/>
    <mergeCell ref="D61:H61"/>
    <mergeCell ref="I61:J61"/>
    <mergeCell ref="M61:Q61"/>
    <mergeCell ref="R61:S61"/>
    <mergeCell ref="D51:H51"/>
    <mergeCell ref="I51:J51"/>
    <mergeCell ref="M51:Q51"/>
    <mergeCell ref="R51:S51"/>
    <mergeCell ref="D54:H54"/>
    <mergeCell ref="I54:J54"/>
    <mergeCell ref="M54:Q54"/>
    <mergeCell ref="R54:S54"/>
    <mergeCell ref="D45:H45"/>
    <mergeCell ref="I45:J45"/>
    <mergeCell ref="M45:Q45"/>
    <mergeCell ref="R45:S45"/>
    <mergeCell ref="I39:J39"/>
    <mergeCell ref="B48:B49"/>
    <mergeCell ref="C48:J48"/>
    <mergeCell ref="L48:S48"/>
    <mergeCell ref="D49:H49"/>
    <mergeCell ref="I49:J49"/>
    <mergeCell ref="D42:H42"/>
    <mergeCell ref="M42:Q42"/>
    <mergeCell ref="R42:S42"/>
    <mergeCell ref="M49:Q49"/>
    <mergeCell ref="R49:S49"/>
    <mergeCell ref="D39:H39"/>
    <mergeCell ref="I42:J42"/>
    <mergeCell ref="M39:Q39"/>
    <mergeCell ref="R39:S39"/>
    <mergeCell ref="D26:H26"/>
    <mergeCell ref="I26:J26"/>
    <mergeCell ref="M26:Q26"/>
    <mergeCell ref="R26:S26"/>
    <mergeCell ref="M30:Q30"/>
    <mergeCell ref="R30:S30"/>
    <mergeCell ref="B36:B37"/>
    <mergeCell ref="C36:J36"/>
    <mergeCell ref="L36:S36"/>
    <mergeCell ref="D37:H37"/>
    <mergeCell ref="I37:J37"/>
    <mergeCell ref="M37:Q37"/>
    <mergeCell ref="R37:S37"/>
    <mergeCell ref="D20:H20"/>
    <mergeCell ref="I20:J20"/>
    <mergeCell ref="M20:Q20"/>
    <mergeCell ref="R20:S20"/>
    <mergeCell ref="B9:U9"/>
    <mergeCell ref="B11:U11"/>
    <mergeCell ref="M22:Q22"/>
    <mergeCell ref="R22:S22"/>
    <mergeCell ref="D33:H33"/>
    <mergeCell ref="I33:J33"/>
    <mergeCell ref="M33:Q33"/>
    <mergeCell ref="R33:S33"/>
    <mergeCell ref="D22:H22"/>
    <mergeCell ref="I22:J22"/>
    <mergeCell ref="D24:H24"/>
    <mergeCell ref="I24:J24"/>
    <mergeCell ref="D28:H28"/>
    <mergeCell ref="I28:J28"/>
    <mergeCell ref="M28:Q28"/>
    <mergeCell ref="R28:S28"/>
    <mergeCell ref="D30:H30"/>
    <mergeCell ref="I30:J30"/>
    <mergeCell ref="M24:Q24"/>
    <mergeCell ref="R24:S24"/>
    <mergeCell ref="B2:U2"/>
    <mergeCell ref="D18:H18"/>
    <mergeCell ref="I18:J18"/>
    <mergeCell ref="C17:J17"/>
    <mergeCell ref="B4:U4"/>
    <mergeCell ref="B5:U5"/>
    <mergeCell ref="C7:E7"/>
    <mergeCell ref="C8:E8"/>
    <mergeCell ref="B17:B18"/>
    <mergeCell ref="L17:S17"/>
    <mergeCell ref="M18:Q18"/>
    <mergeCell ref="R18:S18"/>
  </mergeCells>
  <phoneticPr fontId="1"/>
  <printOptions horizontalCentered="1"/>
  <pageMargins left="0" right="0" top="0.55118110236220474" bottom="0.74803149606299213" header="0.31496062992125984" footer="0.31496062992125984"/>
  <pageSetup paperSize="8" scale="7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B⓸_CF組替予算仕訳</vt:lpstr>
      <vt:lpstr>B⑤予算FS</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B⓸_CF組替予算仕訳!Print_Area</vt:lpstr>
      <vt:lpstr>B⑤予算FS!Print_Area</vt:lpstr>
      <vt:lpstr>演習の趣旨と利用方法!Print_Area</vt:lpstr>
      <vt:lpstr>A①_システム開発本部_入力!Print_Titles</vt:lpstr>
      <vt:lpstr>B①_システム開発本部_入力!Print_Titles</vt:lpstr>
      <vt:lpstr>B②_予算仕訳自動計上!Print_Titles</vt:lpstr>
      <vt:lpstr>B⓸_CF組替予算仕訳!Print_Titles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2022-06-30T18:43:54Z</cp:lastPrinted>
  <dcterms:created xsi:type="dcterms:W3CDTF">2021-09-20T04:00:10Z</dcterms:created>
  <dcterms:modified xsi:type="dcterms:W3CDTF">2022-06-30T23:48:26Z</dcterms:modified>
</cp:coreProperties>
</file>